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CESTE\plan obnove 2020\"/>
    </mc:Choice>
  </mc:AlternateContent>
  <bookViews>
    <workbookView xWindow="0" yWindow="0" windowWidth="28800" windowHeight="14100" activeTab="5"/>
  </bookViews>
  <sheets>
    <sheet name="Placar" sheetId="1" r:id="rId1"/>
    <sheet name="Ločki vrh" sheetId="2" r:id="rId2"/>
    <sheet name="Strmec" sheetId="5" r:id="rId3"/>
    <sheet name="Drstelja" sheetId="7" r:id="rId4"/>
    <sheet name="Gomilci" sheetId="6" r:id="rId5"/>
    <sheet name="REKAPITULACIJA" sheetId="9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5" i="1" l="1"/>
  <c r="G33" i="1"/>
  <c r="G40" i="7" l="1"/>
  <c r="G41" i="1"/>
  <c r="G40" i="5"/>
  <c r="G40" i="2"/>
  <c r="G38" i="6"/>
  <c r="G39" i="6"/>
  <c r="G40" i="6"/>
  <c r="G41" i="6"/>
  <c r="G25" i="6"/>
  <c r="G26" i="6"/>
  <c r="G27" i="6"/>
  <c r="G28" i="6"/>
  <c r="G29" i="6"/>
  <c r="G30" i="6"/>
  <c r="G31" i="6"/>
  <c r="G24" i="6"/>
  <c r="G16" i="6"/>
  <c r="G17" i="6"/>
  <c r="G15" i="6"/>
  <c r="G19" i="6" l="1"/>
  <c r="G65" i="7"/>
  <c r="G64" i="7"/>
  <c r="G63" i="7"/>
  <c r="G57" i="7"/>
  <c r="G56" i="7"/>
  <c r="G55" i="7"/>
  <c r="G54" i="7"/>
  <c r="G53" i="7"/>
  <c r="G52" i="7"/>
  <c r="G51" i="7"/>
  <c r="G43" i="7"/>
  <c r="G42" i="7"/>
  <c r="G41" i="7"/>
  <c r="G39" i="7"/>
  <c r="G38" i="7"/>
  <c r="G31" i="7"/>
  <c r="G30" i="7"/>
  <c r="G29" i="7"/>
  <c r="G28" i="7"/>
  <c r="G27" i="7"/>
  <c r="G26" i="7"/>
  <c r="G25" i="7"/>
  <c r="G24" i="7"/>
  <c r="G17" i="7"/>
  <c r="G16" i="7"/>
  <c r="G15" i="7"/>
  <c r="G63" i="6"/>
  <c r="G62" i="6"/>
  <c r="G61" i="6"/>
  <c r="G55" i="6"/>
  <c r="G54" i="6"/>
  <c r="G53" i="6"/>
  <c r="G52" i="6"/>
  <c r="G51" i="6"/>
  <c r="G50" i="6"/>
  <c r="G49" i="6"/>
  <c r="G37" i="6"/>
  <c r="G44" i="6" s="1"/>
  <c r="G65" i="5"/>
  <c r="G64" i="5"/>
  <c r="G63" i="5"/>
  <c r="G57" i="5"/>
  <c r="G56" i="5"/>
  <c r="G55" i="5"/>
  <c r="G54" i="5"/>
  <c r="G53" i="5"/>
  <c r="G52" i="5"/>
  <c r="G51" i="5"/>
  <c r="G43" i="5"/>
  <c r="G42" i="5"/>
  <c r="G41" i="5"/>
  <c r="G39" i="5"/>
  <c r="G38" i="5"/>
  <c r="G31" i="5"/>
  <c r="G30" i="5"/>
  <c r="G29" i="5"/>
  <c r="G28" i="5"/>
  <c r="G27" i="5"/>
  <c r="G26" i="5"/>
  <c r="G25" i="5"/>
  <c r="G24" i="5"/>
  <c r="G17" i="5"/>
  <c r="G16" i="5"/>
  <c r="G15" i="5"/>
  <c r="G64" i="2"/>
  <c r="G63" i="2"/>
  <c r="G62" i="2"/>
  <c r="G56" i="2"/>
  <c r="G55" i="2"/>
  <c r="G54" i="2"/>
  <c r="G53" i="2"/>
  <c r="G52" i="2"/>
  <c r="G51" i="2"/>
  <c r="G50" i="2"/>
  <c r="G42" i="2"/>
  <c r="G41" i="2"/>
  <c r="G39" i="2"/>
  <c r="G38" i="2"/>
  <c r="G31" i="2"/>
  <c r="G30" i="2"/>
  <c r="G29" i="2"/>
  <c r="G28" i="2"/>
  <c r="G27" i="2"/>
  <c r="G26" i="2"/>
  <c r="G25" i="2"/>
  <c r="G24" i="2"/>
  <c r="G17" i="2"/>
  <c r="G16" i="2"/>
  <c r="G15" i="2"/>
  <c r="G67" i="7" l="1"/>
  <c r="G67" i="5"/>
  <c r="G46" i="5"/>
  <c r="G46" i="7"/>
  <c r="G58" i="7"/>
  <c r="G33" i="7"/>
  <c r="G19" i="7"/>
  <c r="G58" i="5"/>
  <c r="G33" i="5"/>
  <c r="G19" i="5"/>
  <c r="G45" i="2"/>
  <c r="G19" i="2"/>
  <c r="G66" i="2"/>
  <c r="G57" i="2"/>
  <c r="G33" i="2"/>
  <c r="G65" i="6"/>
  <c r="G56" i="6"/>
  <c r="G32" i="6"/>
  <c r="G66" i="1"/>
  <c r="G65" i="1"/>
  <c r="G64" i="1"/>
  <c r="G58" i="1"/>
  <c r="G57" i="1"/>
  <c r="G56" i="1"/>
  <c r="G55" i="1"/>
  <c r="G54" i="1"/>
  <c r="G53" i="1"/>
  <c r="G52" i="1"/>
  <c r="G44" i="1"/>
  <c r="G43" i="1"/>
  <c r="G42" i="1"/>
  <c r="G40" i="1"/>
  <c r="G39" i="1"/>
  <c r="G32" i="1"/>
  <c r="G31" i="1"/>
  <c r="G30" i="1"/>
  <c r="G29" i="1"/>
  <c r="G28" i="1"/>
  <c r="G27" i="1"/>
  <c r="G26" i="1"/>
  <c r="G25" i="1"/>
  <c r="G24" i="1"/>
  <c r="G17" i="1"/>
  <c r="G16" i="1"/>
  <c r="G15" i="1"/>
  <c r="G68" i="1" l="1"/>
  <c r="G47" i="1"/>
  <c r="G67" i="6"/>
  <c r="G69" i="5"/>
  <c r="G70" i="5" s="1"/>
  <c r="G34" i="1"/>
  <c r="G69" i="7"/>
  <c r="G70" i="7" s="1"/>
  <c r="G59" i="1"/>
  <c r="G19" i="1"/>
  <c r="G68" i="2"/>
  <c r="G69" i="2" s="1"/>
  <c r="G68" i="6" l="1"/>
  <c r="G70" i="6"/>
  <c r="G70" i="1"/>
  <c r="G71" i="1" s="1"/>
  <c r="G72" i="5"/>
  <c r="G71" i="2"/>
  <c r="G72" i="7"/>
  <c r="C11" i="9" l="1"/>
  <c r="G71" i="6"/>
  <c r="D11" i="9" s="1"/>
  <c r="G72" i="2"/>
  <c r="C8" i="9"/>
  <c r="G73" i="1"/>
  <c r="C7" i="9" s="1"/>
  <c r="G74" i="1"/>
  <c r="G73" i="5"/>
  <c r="C9" i="9"/>
  <c r="G73" i="7"/>
  <c r="C10" i="9"/>
  <c r="G72" i="6" l="1"/>
  <c r="E11" i="9" s="1"/>
  <c r="G73" i="2"/>
  <c r="E8" i="9" s="1"/>
  <c r="D8" i="9"/>
  <c r="G75" i="1"/>
  <c r="E7" i="9" s="1"/>
  <c r="D7" i="9"/>
  <c r="C12" i="9"/>
  <c r="G74" i="5"/>
  <c r="E9" i="9" s="1"/>
  <c r="D9" i="9"/>
  <c r="G74" i="7"/>
  <c r="E10" i="9" s="1"/>
  <c r="D10" i="9"/>
  <c r="E12" i="9" l="1"/>
  <c r="D12" i="9"/>
</calcChain>
</file>

<file path=xl/sharedStrings.xml><?xml version="1.0" encoding="utf-8"?>
<sst xmlns="http://schemas.openxmlformats.org/spreadsheetml/2006/main" count="537" uniqueCount="97">
  <si>
    <t>Opis postavke</t>
  </si>
  <si>
    <t>ME</t>
  </si>
  <si>
    <t>Količina</t>
  </si>
  <si>
    <t>Cena</t>
  </si>
  <si>
    <t>Vrednost</t>
  </si>
  <si>
    <t>Poddela : PREDDELA</t>
  </si>
  <si>
    <t>1</t>
  </si>
  <si>
    <t>Postavitev opozorilnih tabel za delo na cesti ter delne zapore ceste z obvozom</t>
  </si>
  <si>
    <t>kpl</t>
  </si>
  <si>
    <t>2</t>
  </si>
  <si>
    <t>Iskanje vodovodnih kap in niveliranje istih na višino</t>
  </si>
  <si>
    <t>KOM</t>
  </si>
  <si>
    <t>3</t>
  </si>
  <si>
    <t>Rezanje asfalta v debelini 6cm</t>
  </si>
  <si>
    <t>M1</t>
  </si>
  <si>
    <t>SKUPAJ (poddela) : PREDDELA</t>
  </si>
  <si>
    <t xml:space="preserve">Poddela : ZEMELJSKA IN RUŠITVENA  DELA </t>
  </si>
  <si>
    <t>rušenje asfalta deb. 6cm z nakladanjem na kamion ter odvoz v trajno deponijo</t>
  </si>
  <si>
    <t>M2</t>
  </si>
  <si>
    <t>Izkop zemljine III.  In IV. ktg. Za razširitev, ter izkop na mestih sanacije za izvedbo polmb do 40cm z nalaganjem in odvozom v trajno deponijo do 10km</t>
  </si>
  <si>
    <t>M3</t>
  </si>
  <si>
    <t>Planiranje in valjanje planuma posteljice spodnjega ustroja obstoječe ceste</t>
  </si>
  <si>
    <t>4</t>
  </si>
  <si>
    <t>Dobava in vgradnja geotekstila PP tkanine, natezne trdnosti min. 12kN/m</t>
  </si>
  <si>
    <t>5</t>
  </si>
  <si>
    <t>Dobava, prevoz in vgrajevanje gramoza od stene v gramozni tampon v deb. 40cm</t>
  </si>
  <si>
    <t xml:space="preserve"> </t>
  </si>
  <si>
    <t>6</t>
  </si>
  <si>
    <t>Dodatek za pripravo podlage za muldo</t>
  </si>
  <si>
    <t>7</t>
  </si>
  <si>
    <t>obojestranski grederski odriv robov ceste</t>
  </si>
  <si>
    <t>8</t>
  </si>
  <si>
    <t>Sodelovanje geomehanika v času gradnje</t>
  </si>
  <si>
    <t>KPL</t>
  </si>
  <si>
    <t>9</t>
  </si>
  <si>
    <t>M</t>
  </si>
  <si>
    <t xml:space="preserve">SKUPAJ (poddela) : ZEMELJSKA IN RUŠITVENA DELA </t>
  </si>
  <si>
    <t>Poddela : ZGORNJI USTROJ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</si>
  <si>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</si>
  <si>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Dobava, dovoz in vgrajevanje drobljenca 0/31mm v debelini min. 5cm.</t>
  </si>
  <si>
    <t>Fino planiranje in valjanje do točnosti +-1 cm</t>
  </si>
  <si>
    <t>Izdelava nosilne plasti bituminiziranega drobljenca AC 16 surf B 50/70 A4, v debelini 6cm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</si>
  <si>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</si>
  <si>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Izdelava bankine iz mešanice  drobljenca 0/16mm in zemlje s komprimiranjem in čiščenjem vozišča, širine 0,5m, v plasti 6 cm</t>
  </si>
  <si>
    <t xml:space="preserve">priprava in izdelava asfaltne mulde </t>
  </si>
  <si>
    <t>SKUPAJ (poddela) : ZGORNJI USTROJ</t>
  </si>
  <si>
    <t>Poddela : ODVODNJAVANJE</t>
  </si>
  <si>
    <t>Izkop za propuste in jaške 1m3/m v zemljini IV. ktg. z odvozom</t>
  </si>
  <si>
    <t>izkop odvodnega jarka globine 0,6m z direktnim nakladanjem na kamion in odvozom zemlje na trajno deponijo</t>
  </si>
  <si>
    <t>Izdelava cevnega prepusta iz PVC fi 400, zasipi ter polno obbetonirani</t>
  </si>
  <si>
    <t>Naprava betonskih vtočnih in iztočnih glav na propustih fi 400mm</t>
  </si>
  <si>
    <t>izdelava kanal. Fi 315 SN8 - obetonirano</t>
  </si>
  <si>
    <t>izdelava drenaže fi100</t>
  </si>
  <si>
    <t>izdelava betonskih jaškov s pokrovom fi 50</t>
  </si>
  <si>
    <t>KOS</t>
  </si>
  <si>
    <t>SKUPAJ (poddela) : ODVODNJAVANJE</t>
  </si>
  <si>
    <t>Poddela : ZAKLJUČNA DELA</t>
  </si>
  <si>
    <t>Humuziranje brežin z materialom iz izkopa v deb. 10-15cm</t>
  </si>
  <si>
    <t>Dobava in postavitev prometnih znakov vključno z drogom in temeljem</t>
  </si>
  <si>
    <t>Čiščenje gradbišča in prometnih površin vzdolž trase</t>
  </si>
  <si>
    <t>SKUPAJ (poddela) : ZAKLJUČNA DELA</t>
  </si>
  <si>
    <t xml:space="preserve">SKUPAJ </t>
  </si>
  <si>
    <t>SKUPAJ PREDRAČUN :</t>
  </si>
  <si>
    <t>DDV  (%) :</t>
  </si>
  <si>
    <t>Vrednost z DDV :</t>
  </si>
  <si>
    <t>m2</t>
  </si>
  <si>
    <t>Preplastitev in pobrizg AC 16 surf B 50/70 A3 (BD 16S) deb. 6cm</t>
  </si>
  <si>
    <t>Rušenje škarpe in škarpiranje brežine v dolžini 40m</t>
  </si>
  <si>
    <t xml:space="preserve">Preplastitev in pobrizg AC 16 base B 50/70 deb 6 cm </t>
  </si>
  <si>
    <t>Preplastitev in pobrizg AC 16 surf B 50/70 deb. 6 cm</t>
  </si>
  <si>
    <t>560-061 HOLC-KUMER: 197 m</t>
  </si>
  <si>
    <t>Rušenje ograje</t>
  </si>
  <si>
    <t>m</t>
  </si>
  <si>
    <t>10</t>
  </si>
  <si>
    <t>m3</t>
  </si>
  <si>
    <t>dobava in vgrajevanje magmatskega lomljenca 70-250</t>
  </si>
  <si>
    <t>Nepredvidena in dodatna dela 3% od vrednosti</t>
  </si>
  <si>
    <t>560-681 KOS-PUKŠIČ: 190 m</t>
  </si>
  <si>
    <t>560-281 GABERJE - PETRIČ - KOCMUT: 692 m</t>
  </si>
  <si>
    <t>560-161 STAJNKO-ČEH-JEZ: 597 m</t>
  </si>
  <si>
    <t>560-541 ARNUŠ-POLIČ: 209 m</t>
  </si>
  <si>
    <t>REKAPITULACIJA:</t>
  </si>
  <si>
    <t>OBJEKT:</t>
  </si>
  <si>
    <t>CENA</t>
  </si>
  <si>
    <t>DDV 22%</t>
  </si>
  <si>
    <t>I.</t>
  </si>
  <si>
    <t>II.</t>
  </si>
  <si>
    <t>III.</t>
  </si>
  <si>
    <t>IV.</t>
  </si>
  <si>
    <t>V.</t>
  </si>
  <si>
    <t>SKUPAJ:</t>
  </si>
  <si>
    <t>CENA Z DDV 22%</t>
  </si>
  <si>
    <t>560-061 HOLC-KUMER 197 m</t>
  </si>
  <si>
    <t>560-681 KOS-PUKŠIČ 190 m</t>
  </si>
  <si>
    <t>560-281 GABERJE - PETRIČ - KOCMUT 692 m</t>
  </si>
  <si>
    <t>560-161 STAJNKO-ČEH-JEZ 597 m</t>
  </si>
  <si>
    <t>560-541 ARNUŠ-POLIČ 209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</si>
</sst>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S_I_T_-;\-* #,##0.00\ _S_I_T_-;_-* &quot;-&quot;??\ _S_I_T_-;_-@_-"/>
    <numFmt numFmtId="165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name val="Arial ce"/>
    </font>
    <font>
      <sz val="10"/>
      <name val="Arial ce"/>
    </font>
    <font>
      <b/>
      <sz val="10"/>
      <name val="Arial ce"/>
    </font>
    <font>
      <b/>
      <sz val="10"/>
      <color rgb="FFFF0000"/>
      <name val="Arial ce"/>
    </font>
    <font>
      <sz val="10"/>
      <color rgb="FFFF0000"/>
      <name val="Arial ce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4" fontId="2" fillId="2" borderId="0" xfId="0" applyNumberFormat="1" applyFont="1" applyFill="1" applyAlignment="1">
      <alignment vertical="top"/>
    </xf>
    <xf numFmtId="49" fontId="2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4" fontId="2" fillId="0" borderId="2" xfId="0" applyNumberFormat="1" applyFont="1" applyBorder="1" applyAlignment="1">
      <alignment vertical="top"/>
    </xf>
    <xf numFmtId="4" fontId="2" fillId="2" borderId="2" xfId="0" applyNumberFormat="1" applyFont="1" applyFill="1" applyBorder="1" applyAlignment="1">
      <alignment vertical="top"/>
    </xf>
    <xf numFmtId="4" fontId="3" fillId="2" borderId="2" xfId="0" applyNumberFormat="1" applyFont="1" applyFill="1" applyBorder="1" applyAlignment="1">
      <alignment vertical="top"/>
    </xf>
    <xf numFmtId="4" fontId="3" fillId="2" borderId="0" xfId="0" applyNumberFormat="1" applyFont="1" applyFill="1" applyAlignment="1">
      <alignment vertical="top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4" fontId="0" fillId="0" borderId="0" xfId="0" applyNumberFormat="1"/>
    <xf numFmtId="0" fontId="6" fillId="0" borderId="0" xfId="0" applyFont="1" applyAlignment="1">
      <alignment horizontal="left" vertical="top"/>
    </xf>
    <xf numFmtId="4" fontId="3" fillId="3" borderId="0" xfId="0" applyNumberFormat="1" applyFont="1" applyFill="1" applyAlignment="1">
      <alignment vertical="top"/>
    </xf>
    <xf numFmtId="0" fontId="0" fillId="0" borderId="0" xfId="0"/>
    <xf numFmtId="0" fontId="7" fillId="0" borderId="0" xfId="0" applyFont="1"/>
    <xf numFmtId="4" fontId="2" fillId="2" borderId="0" xfId="0" applyNumberFormat="1" applyFont="1" applyFill="1" applyAlignment="1" applyProtection="1">
      <alignment vertical="top"/>
      <protection locked="0"/>
    </xf>
    <xf numFmtId="4" fontId="2" fillId="2" borderId="0" xfId="0" applyNumberFormat="1" applyFont="1" applyFill="1" applyAlignment="1" applyProtection="1">
      <alignment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165" fontId="9" fillId="0" borderId="0" xfId="0" applyNumberFormat="1" applyFont="1"/>
    <xf numFmtId="44" fontId="9" fillId="0" borderId="0" xfId="0" applyNumberFormat="1" applyFont="1"/>
    <xf numFmtId="44" fontId="9" fillId="0" borderId="3" xfId="0" applyNumberFormat="1" applyFont="1" applyBorder="1"/>
    <xf numFmtId="44" fontId="9" fillId="0" borderId="0" xfId="0" applyNumberFormat="1" applyFont="1" applyBorder="1"/>
    <xf numFmtId="44" fontId="9" fillId="0" borderId="4" xfId="0" applyNumberFormat="1" applyFont="1" applyBorder="1"/>
    <xf numFmtId="0" fontId="1" fillId="0" borderId="0" xfId="0" applyFont="1" applyAlignment="1">
      <alignment horizontal="center" vertical="top"/>
    </xf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</cellXfs>
  <cellStyles count="3">
    <cellStyle name="Navadno" xfId="0" builtinId="0"/>
    <cellStyle name="Navadno 2" xfId="1"/>
    <cellStyle name="Vejic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03"/>
  <sheetViews>
    <sheetView topLeftCell="A16" zoomScale="145" zoomScaleNormal="145" workbookViewId="0">
      <selection activeCell="F52" sqref="F52"/>
    </sheetView>
  </sheetViews>
  <sheetFormatPr defaultColWidth="14.42578125" defaultRowHeight="15" x14ac:dyDescent="0.25"/>
  <cols>
    <col min="1" max="1" width="1.42578125" customWidth="1"/>
    <col min="2" max="2" width="2.5703125" customWidth="1"/>
    <col min="3" max="3" width="54.42578125" customWidth="1"/>
    <col min="4" max="4" width="6.5703125" customWidth="1"/>
    <col min="5" max="5" width="9.5703125" customWidth="1"/>
    <col min="6" max="6" width="8" customWidth="1"/>
    <col min="7" max="7" width="11.5703125" customWidth="1"/>
    <col min="8" max="11" width="8" customWidth="1"/>
    <col min="12" max="12" width="10.140625" bestFit="1" customWidth="1"/>
    <col min="13" max="26" width="8" customWidth="1"/>
  </cols>
  <sheetData>
    <row r="1" spans="2:11" ht="38.25" customHeight="1" x14ac:dyDescent="0.25"/>
    <row r="2" spans="2:11" ht="12.75" customHeight="1" x14ac:dyDescent="0.25">
      <c r="B2" s="40" t="s">
        <v>70</v>
      </c>
      <c r="C2" s="41"/>
      <c r="D2" s="41"/>
      <c r="E2" s="41"/>
      <c r="F2" s="41"/>
      <c r="G2" s="41"/>
    </row>
    <row r="3" spans="2:11" ht="12.75" customHeight="1" x14ac:dyDescent="0.25">
      <c r="B3" s="41"/>
      <c r="C3" s="41"/>
      <c r="D3" s="41"/>
      <c r="E3" s="41"/>
      <c r="F3" s="41"/>
      <c r="G3" s="41"/>
    </row>
    <row r="4" spans="2:11" ht="12.75" customHeight="1" x14ac:dyDescent="0.25">
      <c r="B4" s="41"/>
      <c r="C4" s="41"/>
      <c r="D4" s="41"/>
      <c r="E4" s="41"/>
      <c r="F4" s="41"/>
      <c r="G4" s="41"/>
    </row>
    <row r="5" spans="2:11" ht="12.75" customHeight="1" x14ac:dyDescent="0.25">
      <c r="B5" s="2"/>
      <c r="C5" s="3"/>
      <c r="D5" s="4"/>
      <c r="E5" s="5"/>
      <c r="F5" s="5"/>
      <c r="G5" s="5"/>
    </row>
    <row r="6" spans="2:11" ht="12.75" customHeight="1" x14ac:dyDescent="0.25">
      <c r="B6" s="2"/>
      <c r="C6" s="20"/>
      <c r="D6" s="42"/>
      <c r="E6" s="41"/>
      <c r="F6" s="41"/>
      <c r="G6" s="41"/>
      <c r="K6" s="27"/>
    </row>
    <row r="7" spans="2:11" ht="12.75" customHeight="1" x14ac:dyDescent="0.25">
      <c r="B7" s="2"/>
      <c r="C7" s="21"/>
      <c r="D7" s="4"/>
      <c r="E7" s="5"/>
      <c r="F7" s="5"/>
      <c r="G7" s="5"/>
    </row>
    <row r="8" spans="2:11" ht="13.5" customHeight="1" thickBot="1" x14ac:dyDescent="0.3">
      <c r="B8" s="2"/>
      <c r="C8" s="7"/>
      <c r="D8" s="4"/>
      <c r="E8" s="5"/>
      <c r="F8" s="8"/>
      <c r="G8" s="8"/>
    </row>
    <row r="9" spans="2:11" ht="13.5" customHeight="1" thickBot="1" x14ac:dyDescent="0.3">
      <c r="B9" s="9"/>
      <c r="C9" s="10" t="s">
        <v>0</v>
      </c>
      <c r="D9" s="10" t="s">
        <v>1</v>
      </c>
      <c r="E9" s="11" t="s">
        <v>2</v>
      </c>
      <c r="F9" s="12" t="s">
        <v>3</v>
      </c>
      <c r="G9" s="12" t="s">
        <v>4</v>
      </c>
    </row>
    <row r="10" spans="2:11" ht="12.75" customHeight="1" x14ac:dyDescent="0.25">
      <c r="B10" s="2"/>
      <c r="C10" s="7"/>
      <c r="D10" s="4"/>
      <c r="E10" s="5"/>
      <c r="F10" s="8"/>
      <c r="G10" s="8"/>
    </row>
    <row r="11" spans="2:11" ht="13.5" customHeight="1" thickBot="1" x14ac:dyDescent="0.3">
      <c r="B11" s="2"/>
      <c r="C11" s="13"/>
      <c r="D11" s="14"/>
      <c r="E11" s="15"/>
      <c r="F11" s="16"/>
      <c r="G11" s="16"/>
    </row>
    <row r="12" spans="2:11" ht="12.75" customHeight="1" x14ac:dyDescent="0.25">
      <c r="B12" s="2"/>
      <c r="C12" s="7"/>
      <c r="D12" s="4"/>
      <c r="E12" s="5"/>
      <c r="F12" s="8"/>
      <c r="G12" s="8"/>
    </row>
    <row r="13" spans="2:11" ht="13.5" customHeight="1" thickBot="1" x14ac:dyDescent="0.3">
      <c r="B13" s="2"/>
      <c r="C13" s="13" t="s">
        <v>5</v>
      </c>
      <c r="D13" s="14"/>
      <c r="E13" s="15"/>
      <c r="F13" s="16"/>
      <c r="G13" s="16"/>
    </row>
    <row r="14" spans="2:11" ht="12.75" customHeight="1" x14ac:dyDescent="0.25">
      <c r="B14" s="2"/>
      <c r="C14" s="7"/>
      <c r="D14" s="4"/>
      <c r="E14" s="5"/>
      <c r="F14" s="8"/>
      <c r="G14" s="8"/>
    </row>
    <row r="15" spans="2:11" ht="47.25" customHeight="1" x14ac:dyDescent="0.25">
      <c r="B15" s="2" t="s">
        <v>6</v>
      </c>
      <c r="C15" s="7" t="s">
        <v>7</v>
      </c>
      <c r="D15" s="4" t="s">
        <v>8</v>
      </c>
      <c r="E15" s="5">
        <v>1</v>
      </c>
      <c r="F15" s="28">
        <v>0</v>
      </c>
      <c r="G15" s="8">
        <f t="shared" ref="G15:G17" si="0">E15*F15</f>
        <v>0</v>
      </c>
    </row>
    <row r="16" spans="2:11" ht="32.25" customHeight="1" x14ac:dyDescent="0.25">
      <c r="B16" s="2" t="s">
        <v>9</v>
      </c>
      <c r="C16" s="7" t="s">
        <v>10</v>
      </c>
      <c r="D16" s="4" t="s">
        <v>11</v>
      </c>
      <c r="E16" s="5">
        <v>2</v>
      </c>
      <c r="F16" s="28">
        <v>0</v>
      </c>
      <c r="G16" s="8">
        <f t="shared" si="0"/>
        <v>0</v>
      </c>
    </row>
    <row r="17" spans="2:11" ht="23.25" customHeight="1" x14ac:dyDescent="0.25">
      <c r="B17" s="2" t="s">
        <v>12</v>
      </c>
      <c r="C17" s="7" t="s">
        <v>13</v>
      </c>
      <c r="D17" s="4" t="s">
        <v>14</v>
      </c>
      <c r="E17" s="5">
        <v>12</v>
      </c>
      <c r="F17" s="28">
        <v>0</v>
      </c>
      <c r="G17" s="8">
        <f t="shared" si="0"/>
        <v>0</v>
      </c>
    </row>
    <row r="18" spans="2:11" ht="12.75" customHeight="1" x14ac:dyDescent="0.25">
      <c r="B18" s="2"/>
      <c r="C18" s="7"/>
      <c r="D18" s="4"/>
      <c r="E18" s="5"/>
      <c r="F18" s="8"/>
      <c r="G18" s="8"/>
    </row>
    <row r="19" spans="2:11" ht="20.25" customHeight="1" thickBot="1" x14ac:dyDescent="0.3">
      <c r="B19" s="2"/>
      <c r="C19" s="13" t="s">
        <v>15</v>
      </c>
      <c r="D19" s="14"/>
      <c r="E19" s="15"/>
      <c r="F19" s="16"/>
      <c r="G19" s="17">
        <f>SUM(G15:G18)</f>
        <v>0</v>
      </c>
    </row>
    <row r="20" spans="2:11" ht="12.75" customHeight="1" x14ac:dyDescent="0.25">
      <c r="B20" s="2"/>
      <c r="C20" s="7"/>
      <c r="D20" s="4"/>
      <c r="E20" s="5"/>
      <c r="F20" s="8"/>
      <c r="G20" s="8"/>
    </row>
    <row r="21" spans="2:11" ht="12.75" customHeight="1" x14ac:dyDescent="0.25">
      <c r="B21" s="2"/>
      <c r="C21" s="7"/>
      <c r="D21" s="4"/>
      <c r="E21" s="5"/>
      <c r="F21" s="8"/>
      <c r="G21" s="8"/>
    </row>
    <row r="22" spans="2:11" ht="37.5" customHeight="1" thickBot="1" x14ac:dyDescent="0.3">
      <c r="B22" s="2"/>
      <c r="C22" s="13" t="s">
        <v>16</v>
      </c>
      <c r="D22" s="14"/>
      <c r="E22" s="15"/>
      <c r="F22" s="16"/>
      <c r="G22" s="16"/>
    </row>
    <row r="23" spans="2:11" ht="12.75" customHeight="1" x14ac:dyDescent="0.25">
      <c r="B23" s="2"/>
      <c r="C23" s="7"/>
      <c r="D23" s="4"/>
      <c r="E23" s="5"/>
      <c r="F23" s="8"/>
      <c r="G23" s="8"/>
    </row>
    <row r="24" spans="2:11" ht="34.5" customHeight="1" x14ac:dyDescent="0.25">
      <c r="B24" s="2" t="s">
        <v>6</v>
      </c>
      <c r="C24" s="7" t="s">
        <v>17</v>
      </c>
      <c r="D24" s="4" t="s">
        <v>18</v>
      </c>
      <c r="E24" s="5">
        <v>105</v>
      </c>
      <c r="F24" s="28">
        <v>0</v>
      </c>
      <c r="G24" s="8">
        <f t="shared" ref="G24:G33" si="1">E24*F24</f>
        <v>0</v>
      </c>
    </row>
    <row r="25" spans="2:11" ht="58.5" customHeight="1" x14ac:dyDescent="0.25">
      <c r="B25" s="2" t="s">
        <v>9</v>
      </c>
      <c r="C25" s="7" t="s">
        <v>19</v>
      </c>
      <c r="D25" s="4" t="s">
        <v>20</v>
      </c>
      <c r="E25" s="5">
        <v>260</v>
      </c>
      <c r="F25" s="28">
        <v>0</v>
      </c>
      <c r="G25" s="8">
        <f t="shared" si="1"/>
        <v>0</v>
      </c>
    </row>
    <row r="26" spans="2:11" ht="35.25" customHeight="1" x14ac:dyDescent="0.25">
      <c r="B26" s="2" t="s">
        <v>12</v>
      </c>
      <c r="C26" s="7" t="s">
        <v>21</v>
      </c>
      <c r="D26" s="4" t="s">
        <v>18</v>
      </c>
      <c r="E26" s="5">
        <v>240</v>
      </c>
      <c r="F26" s="28">
        <v>0</v>
      </c>
      <c r="G26" s="8">
        <f t="shared" si="1"/>
        <v>0</v>
      </c>
    </row>
    <row r="27" spans="2:11" ht="35.25" customHeight="1" x14ac:dyDescent="0.25">
      <c r="B27" s="2" t="s">
        <v>22</v>
      </c>
      <c r="C27" s="7" t="s">
        <v>23</v>
      </c>
      <c r="D27" s="4" t="s">
        <v>18</v>
      </c>
      <c r="E27" s="5">
        <v>25</v>
      </c>
      <c r="F27" s="28">
        <v>0</v>
      </c>
      <c r="G27" s="8">
        <f t="shared" si="1"/>
        <v>0</v>
      </c>
    </row>
    <row r="28" spans="2:11" ht="40.5" customHeight="1" x14ac:dyDescent="0.25">
      <c r="B28" s="2" t="s">
        <v>24</v>
      </c>
      <c r="C28" s="7" t="s">
        <v>25</v>
      </c>
      <c r="D28" s="4" t="s">
        <v>20</v>
      </c>
      <c r="E28" s="5">
        <v>260</v>
      </c>
      <c r="F28" s="28">
        <v>0</v>
      </c>
      <c r="G28" s="8">
        <f t="shared" si="1"/>
        <v>0</v>
      </c>
      <c r="K28" t="s">
        <v>26</v>
      </c>
    </row>
    <row r="29" spans="2:11" ht="22.5" customHeight="1" x14ac:dyDescent="0.25">
      <c r="B29" s="2" t="s">
        <v>27</v>
      </c>
      <c r="C29" s="7" t="s">
        <v>28</v>
      </c>
      <c r="D29" s="4" t="s">
        <v>14</v>
      </c>
      <c r="E29" s="5">
        <v>320</v>
      </c>
      <c r="F29" s="28">
        <v>0</v>
      </c>
      <c r="G29" s="8">
        <f t="shared" si="1"/>
        <v>0</v>
      </c>
    </row>
    <row r="30" spans="2:11" ht="22.5" customHeight="1" x14ac:dyDescent="0.25">
      <c r="B30" s="2" t="s">
        <v>29</v>
      </c>
      <c r="C30" s="7" t="s">
        <v>30</v>
      </c>
      <c r="D30" s="4" t="s">
        <v>14</v>
      </c>
      <c r="E30" s="5">
        <v>110</v>
      </c>
      <c r="F30" s="28">
        <v>0</v>
      </c>
      <c r="G30" s="8">
        <f t="shared" si="1"/>
        <v>0</v>
      </c>
    </row>
    <row r="31" spans="2:11" ht="24" customHeight="1" x14ac:dyDescent="0.25">
      <c r="B31" s="2" t="s">
        <v>31</v>
      </c>
      <c r="C31" s="7" t="s">
        <v>32</v>
      </c>
      <c r="D31" s="4" t="s">
        <v>33</v>
      </c>
      <c r="E31" s="5">
        <v>1</v>
      </c>
      <c r="F31" s="28">
        <v>0</v>
      </c>
      <c r="G31" s="8">
        <f t="shared" si="1"/>
        <v>0</v>
      </c>
    </row>
    <row r="32" spans="2:11" ht="12.75" customHeight="1" x14ac:dyDescent="0.25">
      <c r="B32" s="2" t="s">
        <v>34</v>
      </c>
      <c r="C32" s="19" t="s">
        <v>67</v>
      </c>
      <c r="D32" s="4" t="s">
        <v>35</v>
      </c>
      <c r="E32" s="5">
        <v>40</v>
      </c>
      <c r="F32" s="28">
        <v>0</v>
      </c>
      <c r="G32" s="8">
        <f t="shared" si="1"/>
        <v>0</v>
      </c>
    </row>
    <row r="33" spans="2:10" ht="12.75" customHeight="1" x14ac:dyDescent="0.25">
      <c r="B33" s="2" t="s">
        <v>73</v>
      </c>
      <c r="C33" s="7" t="s">
        <v>71</v>
      </c>
      <c r="D33" s="4" t="s">
        <v>72</v>
      </c>
      <c r="E33" s="5">
        <v>30</v>
      </c>
      <c r="F33" s="28">
        <v>0</v>
      </c>
      <c r="G33" s="8">
        <f t="shared" si="1"/>
        <v>0</v>
      </c>
    </row>
    <row r="34" spans="2:10" ht="30" customHeight="1" thickBot="1" x14ac:dyDescent="0.3">
      <c r="B34" s="2"/>
      <c r="C34" s="13" t="s">
        <v>36</v>
      </c>
      <c r="D34" s="14"/>
      <c r="E34" s="15"/>
      <c r="F34" s="16"/>
      <c r="G34" s="17">
        <f>SUM(G24:G33)</f>
        <v>0</v>
      </c>
    </row>
    <row r="35" spans="2:10" ht="12.75" customHeight="1" x14ac:dyDescent="0.25">
      <c r="B35" s="2"/>
      <c r="C35" s="7"/>
      <c r="D35" s="4"/>
      <c r="E35" s="5"/>
      <c r="F35" s="8"/>
      <c r="G35" s="8"/>
    </row>
    <row r="36" spans="2:10" ht="153" customHeight="1" x14ac:dyDescent="0.25">
      <c r="B36" s="2"/>
      <c r="C36" s="7"/>
      <c r="D36" s="4"/>
      <c r="E36" s="5"/>
      <c r="F36" s="8"/>
      <c r="G36" s="8"/>
    </row>
    <row r="37" spans="2:10" ht="54" customHeight="1" thickBot="1" x14ac:dyDescent="0.3">
      <c r="B37" s="2"/>
      <c r="C37" s="13" t="s">
        <v>37</v>
      </c>
      <c r="D37" s="14"/>
      <c r="E37" s="15"/>
      <c r="F37" s="16"/>
      <c r="G37" s="16"/>
      <c r="J37" t="s">
        <v>38</v>
      </c>
    </row>
    <row r="38" spans="2:10" ht="12.75" customHeight="1" x14ac:dyDescent="0.25">
      <c r="B38" s="2"/>
      <c r="C38" s="7"/>
      <c r="D38" s="4"/>
      <c r="E38" s="5"/>
      <c r="F38" s="8"/>
      <c r="G38" s="8"/>
    </row>
    <row r="39" spans="2:10" ht="32.25" customHeight="1" x14ac:dyDescent="0.25">
      <c r="B39" s="2" t="s">
        <v>6</v>
      </c>
      <c r="C39" s="7" t="s">
        <v>39</v>
      </c>
      <c r="D39" s="4" t="s">
        <v>20</v>
      </c>
      <c r="E39" s="5">
        <v>60</v>
      </c>
      <c r="F39" s="28">
        <v>0</v>
      </c>
      <c r="G39" s="8">
        <f t="shared" ref="G39:G45" si="2">E39*F39</f>
        <v>0</v>
      </c>
    </row>
    <row r="40" spans="2:10" ht="81" customHeight="1" x14ac:dyDescent="0.25">
      <c r="B40" s="2" t="s">
        <v>9</v>
      </c>
      <c r="C40" s="7" t="s">
        <v>40</v>
      </c>
      <c r="D40" s="4" t="s">
        <v>18</v>
      </c>
      <c r="E40" s="5">
        <v>200</v>
      </c>
      <c r="F40" s="28">
        <v>0</v>
      </c>
      <c r="G40" s="8">
        <f t="shared" si="2"/>
        <v>0</v>
      </c>
    </row>
    <row r="41" spans="2:10" ht="42" customHeight="1" x14ac:dyDescent="0.25">
      <c r="B41" s="2" t="s">
        <v>12</v>
      </c>
      <c r="C41" s="7" t="s">
        <v>41</v>
      </c>
      <c r="D41" s="4" t="s">
        <v>18</v>
      </c>
      <c r="E41" s="5">
        <v>180</v>
      </c>
      <c r="F41" s="28">
        <v>0</v>
      </c>
      <c r="G41" s="8">
        <f>E41*F41</f>
        <v>0</v>
      </c>
    </row>
    <row r="42" spans="2:10" ht="70.5" customHeight="1" x14ac:dyDescent="0.25">
      <c r="B42" s="2" t="s">
        <v>22</v>
      </c>
      <c r="C42" s="7" t="s">
        <v>68</v>
      </c>
      <c r="D42" s="4" t="s">
        <v>65</v>
      </c>
      <c r="E42" s="5">
        <v>245</v>
      </c>
      <c r="F42" s="28">
        <v>0</v>
      </c>
      <c r="G42" s="8">
        <f t="shared" si="2"/>
        <v>0</v>
      </c>
      <c r="H42" t="s">
        <v>42</v>
      </c>
    </row>
    <row r="43" spans="2:10" ht="57" customHeight="1" x14ac:dyDescent="0.25">
      <c r="B43" s="2" t="s">
        <v>27</v>
      </c>
      <c r="C43" s="7" t="s">
        <v>43</v>
      </c>
      <c r="D43" s="4" t="s">
        <v>18</v>
      </c>
      <c r="E43" s="5">
        <v>110</v>
      </c>
      <c r="F43" s="28">
        <v>0</v>
      </c>
      <c r="G43" s="8">
        <f t="shared" si="2"/>
        <v>0</v>
      </c>
    </row>
    <row r="44" spans="2:10" ht="12.75" customHeight="1" x14ac:dyDescent="0.25">
      <c r="B44" s="2" t="s">
        <v>29</v>
      </c>
      <c r="C44" s="7" t="s">
        <v>44</v>
      </c>
      <c r="D44" s="4" t="s">
        <v>35</v>
      </c>
      <c r="E44" s="5">
        <v>110</v>
      </c>
      <c r="F44" s="28">
        <v>0</v>
      </c>
      <c r="G44" s="8">
        <f t="shared" si="2"/>
        <v>0</v>
      </c>
    </row>
    <row r="45" spans="2:10" ht="12.75" customHeight="1" x14ac:dyDescent="0.25">
      <c r="B45" s="2" t="s">
        <v>31</v>
      </c>
      <c r="C45" s="7" t="s">
        <v>75</v>
      </c>
      <c r="D45" s="4" t="s">
        <v>74</v>
      </c>
      <c r="E45" s="5">
        <v>45</v>
      </c>
      <c r="F45" s="28">
        <v>0</v>
      </c>
      <c r="G45" s="8">
        <f t="shared" si="2"/>
        <v>0</v>
      </c>
    </row>
    <row r="46" spans="2:10" ht="12.75" customHeight="1" x14ac:dyDescent="0.25">
      <c r="B46" s="2"/>
      <c r="C46" s="7"/>
      <c r="D46" s="4"/>
      <c r="E46" s="5"/>
      <c r="F46" s="8"/>
      <c r="G46" s="8"/>
    </row>
    <row r="47" spans="2:10" ht="19.5" customHeight="1" thickBot="1" x14ac:dyDescent="0.3">
      <c r="B47" s="2"/>
      <c r="C47" s="13" t="s">
        <v>45</v>
      </c>
      <c r="D47" s="14"/>
      <c r="E47" s="15"/>
      <c r="F47" s="16"/>
      <c r="G47" s="17">
        <f>SUM(G39:G45)</f>
        <v>0</v>
      </c>
    </row>
    <row r="48" spans="2:10" ht="12.75" customHeight="1" x14ac:dyDescent="0.25">
      <c r="B48" s="2"/>
      <c r="C48" s="7"/>
      <c r="D48" s="4"/>
      <c r="E48" s="5"/>
      <c r="F48" s="8"/>
      <c r="G48" s="8"/>
    </row>
    <row r="49" spans="2:12" ht="12.75" customHeight="1" x14ac:dyDescent="0.25">
      <c r="B49" s="2"/>
      <c r="C49" s="7"/>
      <c r="D49" s="4"/>
      <c r="E49" s="5"/>
      <c r="F49" s="8"/>
      <c r="G49" s="8"/>
    </row>
    <row r="50" spans="2:12" ht="13.5" customHeight="1" thickBot="1" x14ac:dyDescent="0.3">
      <c r="B50" s="2"/>
      <c r="C50" s="13" t="s">
        <v>46</v>
      </c>
      <c r="D50" s="14"/>
      <c r="E50" s="15"/>
      <c r="F50" s="16"/>
      <c r="G50" s="16"/>
    </row>
    <row r="51" spans="2:12" ht="12.75" customHeight="1" x14ac:dyDescent="0.25">
      <c r="B51" s="2"/>
      <c r="C51" s="7"/>
      <c r="D51" s="4"/>
      <c r="E51" s="5"/>
      <c r="F51" s="8"/>
      <c r="G51" s="8"/>
    </row>
    <row r="52" spans="2:12" ht="30.75" customHeight="1" x14ac:dyDescent="0.25">
      <c r="B52" s="2" t="s">
        <v>6</v>
      </c>
      <c r="C52" s="7" t="s">
        <v>47</v>
      </c>
      <c r="D52" s="4" t="s">
        <v>20</v>
      </c>
      <c r="E52" s="5">
        <v>10</v>
      </c>
      <c r="F52" s="28">
        <v>0</v>
      </c>
      <c r="G52" s="8">
        <f t="shared" ref="G52:G58" si="3">E52*F52</f>
        <v>0</v>
      </c>
    </row>
    <row r="53" spans="2:12" ht="41.25" customHeight="1" x14ac:dyDescent="0.25">
      <c r="B53" s="2"/>
      <c r="C53" s="7" t="s">
        <v>48</v>
      </c>
      <c r="D53" s="4" t="s">
        <v>14</v>
      </c>
      <c r="E53" s="5">
        <v>4</v>
      </c>
      <c r="F53" s="28">
        <v>0</v>
      </c>
      <c r="G53" s="8">
        <f t="shared" si="3"/>
        <v>0</v>
      </c>
    </row>
    <row r="54" spans="2:12" ht="27" customHeight="1" x14ac:dyDescent="0.25">
      <c r="B54" s="2" t="s">
        <v>9</v>
      </c>
      <c r="C54" s="7" t="s">
        <v>49</v>
      </c>
      <c r="D54" s="4" t="s">
        <v>14</v>
      </c>
      <c r="E54" s="5">
        <v>4</v>
      </c>
      <c r="F54" s="28">
        <v>0</v>
      </c>
      <c r="G54" s="8">
        <f t="shared" si="3"/>
        <v>0</v>
      </c>
    </row>
    <row r="55" spans="2:12" ht="26.25" customHeight="1" x14ac:dyDescent="0.25">
      <c r="B55" s="2" t="s">
        <v>12</v>
      </c>
      <c r="C55" s="7" t="s">
        <v>50</v>
      </c>
      <c r="D55" s="4" t="s">
        <v>11</v>
      </c>
      <c r="E55" s="5">
        <v>2</v>
      </c>
      <c r="F55" s="28">
        <v>0</v>
      </c>
      <c r="G55" s="8">
        <f t="shared" si="3"/>
        <v>0</v>
      </c>
    </row>
    <row r="56" spans="2:12" ht="12.75" customHeight="1" x14ac:dyDescent="0.25">
      <c r="B56" s="2" t="s">
        <v>22</v>
      </c>
      <c r="C56" s="7" t="s">
        <v>51</v>
      </c>
      <c r="D56" s="4" t="s">
        <v>35</v>
      </c>
      <c r="E56" s="5">
        <v>15</v>
      </c>
      <c r="F56" s="28">
        <v>0</v>
      </c>
      <c r="G56" s="8">
        <f t="shared" si="3"/>
        <v>0</v>
      </c>
    </row>
    <row r="57" spans="2:12" ht="12.75" customHeight="1" x14ac:dyDescent="0.25">
      <c r="B57" s="2" t="s">
        <v>24</v>
      </c>
      <c r="C57" s="7" t="s">
        <v>52</v>
      </c>
      <c r="D57" s="4" t="s">
        <v>35</v>
      </c>
      <c r="E57" s="5">
        <v>60</v>
      </c>
      <c r="F57" s="28">
        <v>0</v>
      </c>
      <c r="G57" s="8">
        <f t="shared" si="3"/>
        <v>0</v>
      </c>
    </row>
    <row r="58" spans="2:12" ht="12.75" customHeight="1" x14ac:dyDescent="0.25">
      <c r="B58" s="2" t="s">
        <v>27</v>
      </c>
      <c r="C58" s="7" t="s">
        <v>53</v>
      </c>
      <c r="D58" s="4" t="s">
        <v>54</v>
      </c>
      <c r="E58" s="5">
        <v>1</v>
      </c>
      <c r="F58" s="28">
        <v>0</v>
      </c>
      <c r="G58" s="8">
        <f t="shared" si="3"/>
        <v>0</v>
      </c>
    </row>
    <row r="59" spans="2:12" ht="13.5" customHeight="1" thickBot="1" x14ac:dyDescent="0.3">
      <c r="B59" s="2"/>
      <c r="C59" s="13" t="s">
        <v>55</v>
      </c>
      <c r="D59" s="14"/>
      <c r="E59" s="15"/>
      <c r="F59" s="16"/>
      <c r="G59" s="17">
        <f>SUM(G52:G58)</f>
        <v>0</v>
      </c>
      <c r="L59" s="18"/>
    </row>
    <row r="60" spans="2:12" ht="12.75" customHeight="1" x14ac:dyDescent="0.25">
      <c r="B60" s="2"/>
      <c r="C60" s="7"/>
      <c r="D60" s="4"/>
      <c r="E60" s="5"/>
      <c r="F60" s="8"/>
      <c r="G60" s="8"/>
    </row>
    <row r="61" spans="2:12" ht="148.5" customHeight="1" x14ac:dyDescent="0.25">
      <c r="B61" s="2"/>
      <c r="C61" s="7"/>
      <c r="D61" s="4"/>
      <c r="E61" s="5"/>
      <c r="F61" s="8"/>
      <c r="G61" s="8"/>
    </row>
    <row r="62" spans="2:12" ht="18.75" customHeight="1" thickBot="1" x14ac:dyDescent="0.3">
      <c r="B62" s="2"/>
      <c r="C62" s="13" t="s">
        <v>56</v>
      </c>
      <c r="D62" s="14"/>
      <c r="E62" s="15"/>
      <c r="F62" s="16"/>
      <c r="G62" s="16"/>
    </row>
    <row r="63" spans="2:12" ht="12.75" customHeight="1" x14ac:dyDescent="0.25">
      <c r="B63" s="2"/>
      <c r="C63" s="7"/>
      <c r="D63" s="4"/>
      <c r="E63" s="5"/>
      <c r="F63" s="8"/>
      <c r="G63" s="8"/>
    </row>
    <row r="64" spans="2:12" ht="33" customHeight="1" x14ac:dyDescent="0.25">
      <c r="B64" s="2" t="s">
        <v>6</v>
      </c>
      <c r="C64" s="7" t="s">
        <v>57</v>
      </c>
      <c r="D64" s="4" t="s">
        <v>18</v>
      </c>
      <c r="E64" s="5">
        <v>215</v>
      </c>
      <c r="F64" s="28">
        <v>0</v>
      </c>
      <c r="G64" s="8">
        <f t="shared" ref="G64:G66" si="4">E64*F64</f>
        <v>0</v>
      </c>
      <c r="L64" s="23"/>
    </row>
    <row r="65" spans="2:7" ht="31.5" customHeight="1" x14ac:dyDescent="0.25">
      <c r="B65" s="2" t="s">
        <v>9</v>
      </c>
      <c r="C65" s="7" t="s">
        <v>58</v>
      </c>
      <c r="D65" s="4" t="s">
        <v>11</v>
      </c>
      <c r="E65" s="5">
        <v>5</v>
      </c>
      <c r="F65" s="28">
        <v>0</v>
      </c>
      <c r="G65" s="8">
        <f t="shared" si="4"/>
        <v>0</v>
      </c>
    </row>
    <row r="66" spans="2:7" ht="31.5" customHeight="1" x14ac:dyDescent="0.25">
      <c r="B66" s="2" t="s">
        <v>12</v>
      </c>
      <c r="C66" s="7" t="s">
        <v>59</v>
      </c>
      <c r="D66" s="4" t="s">
        <v>14</v>
      </c>
      <c r="E66" s="5">
        <v>220</v>
      </c>
      <c r="F66" s="28">
        <v>0</v>
      </c>
      <c r="G66" s="8">
        <f t="shared" si="4"/>
        <v>0</v>
      </c>
    </row>
    <row r="67" spans="2:7" ht="12.75" customHeight="1" x14ac:dyDescent="0.25">
      <c r="B67" s="2"/>
      <c r="C67" s="7"/>
      <c r="D67" s="4"/>
      <c r="E67" s="5"/>
      <c r="F67" s="8"/>
      <c r="G67" s="8"/>
    </row>
    <row r="68" spans="2:7" ht="22.5" customHeight="1" thickBot="1" x14ac:dyDescent="0.3">
      <c r="B68" s="2"/>
      <c r="C68" s="13" t="s">
        <v>60</v>
      </c>
      <c r="D68" s="14"/>
      <c r="E68" s="15"/>
      <c r="F68" s="16"/>
      <c r="G68" s="17">
        <f>SUM(G64:G67)</f>
        <v>0</v>
      </c>
    </row>
    <row r="69" spans="2:7" ht="12.75" customHeight="1" x14ac:dyDescent="0.25">
      <c r="B69" s="2"/>
      <c r="C69" s="7"/>
      <c r="D69" s="4"/>
      <c r="E69" s="5"/>
      <c r="F69" s="8"/>
      <c r="G69" s="8"/>
    </row>
    <row r="70" spans="2:7" ht="13.5" customHeight="1" thickBot="1" x14ac:dyDescent="0.3">
      <c r="B70" s="2"/>
      <c r="C70" s="13" t="s">
        <v>61</v>
      </c>
      <c r="D70" s="14"/>
      <c r="E70" s="15"/>
      <c r="F70" s="16"/>
      <c r="G70" s="17">
        <f>G19+G34+G47+G59+G68</f>
        <v>0</v>
      </c>
    </row>
    <row r="71" spans="2:7" ht="25.5" customHeight="1" x14ac:dyDescent="0.25">
      <c r="B71" s="2"/>
      <c r="C71" s="7" t="s">
        <v>76</v>
      </c>
      <c r="D71" s="4"/>
      <c r="E71" s="5"/>
      <c r="F71" s="8"/>
      <c r="G71" s="8">
        <f>G70*0.03</f>
        <v>0</v>
      </c>
    </row>
    <row r="72" spans="2:7" ht="12.75" customHeight="1" x14ac:dyDescent="0.25">
      <c r="B72" s="2"/>
      <c r="C72" s="7"/>
      <c r="D72" s="4"/>
      <c r="E72" s="5"/>
      <c r="F72" s="8"/>
      <c r="G72" s="8"/>
    </row>
    <row r="73" spans="2:7" ht="18" customHeight="1" thickBot="1" x14ac:dyDescent="0.3">
      <c r="B73" s="2"/>
      <c r="C73" s="13" t="s">
        <v>62</v>
      </c>
      <c r="D73" s="14"/>
      <c r="E73" s="15"/>
      <c r="F73" s="17"/>
      <c r="G73" s="17">
        <f>G70+G71</f>
        <v>0</v>
      </c>
    </row>
    <row r="74" spans="2:7" ht="16.5" customHeight="1" thickBot="1" x14ac:dyDescent="0.3">
      <c r="B74" s="2"/>
      <c r="C74" s="13" t="s">
        <v>63</v>
      </c>
      <c r="D74" s="14"/>
      <c r="E74" s="15">
        <v>22</v>
      </c>
      <c r="F74" s="17"/>
      <c r="G74" s="17">
        <f>G73*0.22</f>
        <v>0</v>
      </c>
    </row>
    <row r="75" spans="2:7" ht="12.75" customHeight="1" x14ac:dyDescent="0.25">
      <c r="B75" s="2"/>
      <c r="C75" s="24" t="s">
        <v>64</v>
      </c>
      <c r="D75" s="4"/>
      <c r="E75" s="5"/>
      <c r="F75" s="18"/>
      <c r="G75" s="25">
        <f>G73+G74</f>
        <v>0</v>
      </c>
    </row>
    <row r="76" spans="2:7" ht="12.75" customHeight="1" x14ac:dyDescent="0.25"/>
    <row r="77" spans="2:7" ht="12.75" customHeight="1" x14ac:dyDescent="0.25"/>
    <row r="78" spans="2:7" ht="12.75" customHeight="1" x14ac:dyDescent="0.25"/>
    <row r="79" spans="2:7" ht="12.75" customHeight="1" x14ac:dyDescent="0.25"/>
    <row r="80" spans="2:7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</sheetData>
  <sheetProtection algorithmName="SHA-512" hashValue="0t64m7TYtKb/3NPHyh6Jg80vDgPICajg+W1t+Pn3KhfCr+IEXFJUk0nCeSWSFpd/8Vq5X7On5/HkTIGDr/0wKQ==" saltValue="7WzPWqJMn4rLE16VTxQMww==" spinCount="100000" sheet="1" objects="1" scenarios="1" selectLockedCells="1"/>
  <mergeCells count="2">
    <mergeCell ref="B2:G4"/>
    <mergeCell ref="D6:G6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1"/>
  <sheetViews>
    <sheetView topLeftCell="A15" zoomScale="130" zoomScaleNormal="130" workbookViewId="0">
      <selection activeCell="F16" sqref="F16"/>
    </sheetView>
  </sheetViews>
  <sheetFormatPr defaultColWidth="14.42578125" defaultRowHeight="15" x14ac:dyDescent="0.25"/>
  <cols>
    <col min="1" max="1" width="1.42578125" style="1" customWidth="1"/>
    <col min="2" max="2" width="2.5703125" style="1" customWidth="1"/>
    <col min="3" max="3" width="55.7109375" style="1" customWidth="1"/>
    <col min="4" max="4" width="5.7109375" style="1" customWidth="1"/>
    <col min="5" max="5" width="8.140625" style="1" customWidth="1"/>
    <col min="6" max="6" width="8" style="1" customWidth="1"/>
    <col min="7" max="7" width="9" style="1" customWidth="1"/>
    <col min="8" max="26" width="8" style="1" customWidth="1"/>
    <col min="27" max="16384" width="14.42578125" style="1"/>
  </cols>
  <sheetData>
    <row r="1" spans="2:7" ht="45" customHeight="1" x14ac:dyDescent="0.25"/>
    <row r="2" spans="2:7" ht="12.75" customHeight="1" x14ac:dyDescent="0.25">
      <c r="B2" s="40" t="s">
        <v>77</v>
      </c>
      <c r="C2" s="41"/>
      <c r="D2" s="41"/>
      <c r="E2" s="41"/>
      <c r="F2" s="41"/>
      <c r="G2" s="41"/>
    </row>
    <row r="3" spans="2:7" ht="12.75" customHeight="1" x14ac:dyDescent="0.25">
      <c r="B3" s="41"/>
      <c r="C3" s="41"/>
      <c r="D3" s="41"/>
      <c r="E3" s="41"/>
      <c r="F3" s="41"/>
      <c r="G3" s="41"/>
    </row>
    <row r="4" spans="2:7" ht="12.75" customHeight="1" x14ac:dyDescent="0.25">
      <c r="B4" s="41"/>
      <c r="C4" s="41"/>
      <c r="D4" s="41"/>
      <c r="E4" s="41"/>
      <c r="F4" s="41"/>
      <c r="G4" s="41"/>
    </row>
    <row r="5" spans="2:7" ht="12.75" customHeight="1" x14ac:dyDescent="0.25">
      <c r="B5" s="2"/>
      <c r="C5" s="22"/>
      <c r="D5" s="4"/>
      <c r="E5" s="5"/>
      <c r="F5" s="5"/>
      <c r="G5" s="5"/>
    </row>
    <row r="6" spans="2:7" ht="12.75" customHeight="1" x14ac:dyDescent="0.25">
      <c r="B6" s="2"/>
      <c r="C6" s="6"/>
      <c r="D6" s="42"/>
      <c r="E6" s="41"/>
      <c r="F6" s="41"/>
      <c r="G6" s="41"/>
    </row>
    <row r="7" spans="2:7" ht="12.75" customHeight="1" x14ac:dyDescent="0.25">
      <c r="B7" s="2"/>
      <c r="C7" s="7"/>
      <c r="D7" s="4"/>
      <c r="E7" s="5"/>
      <c r="F7" s="5"/>
      <c r="G7" s="5"/>
    </row>
    <row r="8" spans="2:7" ht="13.5" customHeight="1" thickBot="1" x14ac:dyDescent="0.3">
      <c r="B8" s="2"/>
      <c r="C8" s="7"/>
      <c r="D8" s="4"/>
      <c r="E8" s="5"/>
      <c r="F8" s="8"/>
      <c r="G8" s="8"/>
    </row>
    <row r="9" spans="2:7" ht="13.5" customHeight="1" thickBot="1" x14ac:dyDescent="0.3">
      <c r="B9" s="9"/>
      <c r="C9" s="10" t="s">
        <v>0</v>
      </c>
      <c r="D9" s="10" t="s">
        <v>1</v>
      </c>
      <c r="E9" s="11" t="s">
        <v>2</v>
      </c>
      <c r="F9" s="12" t="s">
        <v>3</v>
      </c>
      <c r="G9" s="12" t="s">
        <v>4</v>
      </c>
    </row>
    <row r="10" spans="2:7" ht="12.75" customHeight="1" x14ac:dyDescent="0.25">
      <c r="B10" s="2"/>
      <c r="C10" s="7"/>
      <c r="D10" s="4"/>
      <c r="E10" s="5"/>
      <c r="F10" s="8"/>
      <c r="G10" s="8"/>
    </row>
    <row r="11" spans="2:7" ht="13.5" customHeight="1" thickBot="1" x14ac:dyDescent="0.3">
      <c r="B11" s="2"/>
      <c r="C11" s="13"/>
      <c r="D11" s="14"/>
      <c r="E11" s="15"/>
      <c r="F11" s="16"/>
      <c r="G11" s="16"/>
    </row>
    <row r="12" spans="2:7" ht="12.75" customHeight="1" x14ac:dyDescent="0.25">
      <c r="B12" s="2"/>
      <c r="C12" s="7"/>
      <c r="D12" s="4"/>
      <c r="E12" s="5"/>
      <c r="F12" s="8"/>
      <c r="G12" s="8"/>
    </row>
    <row r="13" spans="2:7" ht="13.5" customHeight="1" thickBot="1" x14ac:dyDescent="0.3">
      <c r="B13" s="2"/>
      <c r="C13" s="13" t="s">
        <v>5</v>
      </c>
      <c r="D13" s="14"/>
      <c r="E13" s="15"/>
      <c r="F13" s="16"/>
      <c r="G13" s="16"/>
    </row>
    <row r="14" spans="2:7" ht="12.75" customHeight="1" x14ac:dyDescent="0.25">
      <c r="B14" s="2"/>
      <c r="C14" s="7"/>
      <c r="D14" s="4"/>
      <c r="E14" s="5"/>
      <c r="F14" s="8"/>
      <c r="G14" s="8"/>
    </row>
    <row r="15" spans="2:7" ht="47.25" customHeight="1" x14ac:dyDescent="0.25">
      <c r="B15" s="2" t="s">
        <v>6</v>
      </c>
      <c r="C15" s="7" t="s">
        <v>7</v>
      </c>
      <c r="D15" s="4" t="s">
        <v>8</v>
      </c>
      <c r="E15" s="5">
        <v>1</v>
      </c>
      <c r="F15" s="28">
        <v>0</v>
      </c>
      <c r="G15" s="8">
        <f t="shared" ref="G15:G17" si="0">E15*F15</f>
        <v>0</v>
      </c>
    </row>
    <row r="16" spans="2:7" ht="32.25" customHeight="1" x14ac:dyDescent="0.25">
      <c r="B16" s="2" t="s">
        <v>9</v>
      </c>
      <c r="C16" s="7" t="s">
        <v>10</v>
      </c>
      <c r="D16" s="4" t="s">
        <v>11</v>
      </c>
      <c r="E16" s="5">
        <v>4</v>
      </c>
      <c r="F16" s="28">
        <v>0</v>
      </c>
      <c r="G16" s="8">
        <f t="shared" si="0"/>
        <v>0</v>
      </c>
    </row>
    <row r="17" spans="2:11" ht="23.25" customHeight="1" x14ac:dyDescent="0.25">
      <c r="B17" s="2" t="s">
        <v>12</v>
      </c>
      <c r="C17" s="7" t="s">
        <v>13</v>
      </c>
      <c r="D17" s="4" t="s">
        <v>14</v>
      </c>
      <c r="E17" s="5">
        <v>25</v>
      </c>
      <c r="F17" s="28">
        <v>0</v>
      </c>
      <c r="G17" s="8">
        <f t="shared" si="0"/>
        <v>0</v>
      </c>
    </row>
    <row r="18" spans="2:11" ht="12.75" customHeight="1" x14ac:dyDescent="0.25">
      <c r="B18" s="2"/>
      <c r="C18" s="7"/>
      <c r="D18" s="4"/>
      <c r="E18" s="5"/>
      <c r="F18" s="8"/>
      <c r="G18" s="8"/>
    </row>
    <row r="19" spans="2:11" ht="20.25" customHeight="1" thickBot="1" x14ac:dyDescent="0.3">
      <c r="B19" s="2"/>
      <c r="C19" s="13" t="s">
        <v>15</v>
      </c>
      <c r="D19" s="14"/>
      <c r="E19" s="15"/>
      <c r="F19" s="16"/>
      <c r="G19" s="17">
        <f>SUM(G15:G18)</f>
        <v>0</v>
      </c>
    </row>
    <row r="20" spans="2:11" ht="12.75" customHeight="1" x14ac:dyDescent="0.25">
      <c r="B20" s="2"/>
      <c r="C20" s="7"/>
      <c r="D20" s="4"/>
      <c r="E20" s="5"/>
      <c r="F20" s="8"/>
      <c r="G20" s="8"/>
    </row>
    <row r="21" spans="2:11" ht="12.75" customHeight="1" x14ac:dyDescent="0.25">
      <c r="B21" s="2"/>
      <c r="C21" s="7"/>
      <c r="D21" s="4"/>
      <c r="E21" s="5"/>
      <c r="F21" s="8"/>
      <c r="G21" s="8"/>
    </row>
    <row r="22" spans="2:11" ht="37.5" customHeight="1" thickBot="1" x14ac:dyDescent="0.3">
      <c r="B22" s="2"/>
      <c r="C22" s="13" t="s">
        <v>16</v>
      </c>
      <c r="D22" s="14"/>
      <c r="E22" s="15"/>
      <c r="F22" s="16"/>
      <c r="G22" s="16"/>
    </row>
    <row r="23" spans="2:11" ht="12.75" customHeight="1" x14ac:dyDescent="0.25">
      <c r="B23" s="2"/>
      <c r="C23" s="7"/>
      <c r="D23" s="4"/>
      <c r="E23" s="5"/>
      <c r="F23" s="8"/>
      <c r="G23" s="8"/>
    </row>
    <row r="24" spans="2:11" ht="34.5" customHeight="1" x14ac:dyDescent="0.25">
      <c r="B24" s="2" t="s">
        <v>6</v>
      </c>
      <c r="C24" s="7" t="s">
        <v>17</v>
      </c>
      <c r="D24" s="4" t="s">
        <v>18</v>
      </c>
      <c r="E24" s="5">
        <v>270</v>
      </c>
      <c r="F24" s="28">
        <v>0</v>
      </c>
      <c r="G24" s="8">
        <f t="shared" ref="G24:G31" si="1">E24*F24</f>
        <v>0</v>
      </c>
    </row>
    <row r="25" spans="2:11" ht="58.5" customHeight="1" x14ac:dyDescent="0.25">
      <c r="B25" s="2" t="s">
        <v>9</v>
      </c>
      <c r="C25" s="7" t="s">
        <v>19</v>
      </c>
      <c r="D25" s="4" t="s">
        <v>20</v>
      </c>
      <c r="E25" s="5">
        <v>200</v>
      </c>
      <c r="F25" s="28">
        <v>0</v>
      </c>
      <c r="G25" s="8">
        <f t="shared" si="1"/>
        <v>0</v>
      </c>
    </row>
    <row r="26" spans="2:11" ht="35.25" customHeight="1" x14ac:dyDescent="0.25">
      <c r="B26" s="2" t="s">
        <v>12</v>
      </c>
      <c r="C26" s="7" t="s">
        <v>21</v>
      </c>
      <c r="D26" s="4" t="s">
        <v>18</v>
      </c>
      <c r="E26" s="5">
        <v>760</v>
      </c>
      <c r="F26" s="28">
        <v>0</v>
      </c>
      <c r="G26" s="8">
        <f t="shared" si="1"/>
        <v>0</v>
      </c>
    </row>
    <row r="27" spans="2:11" ht="35.25" customHeight="1" x14ac:dyDescent="0.25">
      <c r="B27" s="2" t="s">
        <v>22</v>
      </c>
      <c r="C27" s="7" t="s">
        <v>23</v>
      </c>
      <c r="D27" s="4" t="s">
        <v>18</v>
      </c>
      <c r="E27" s="5">
        <v>760</v>
      </c>
      <c r="F27" s="28">
        <v>0</v>
      </c>
      <c r="G27" s="8">
        <f t="shared" si="1"/>
        <v>0</v>
      </c>
    </row>
    <row r="28" spans="2:11" ht="40.5" customHeight="1" x14ac:dyDescent="0.25">
      <c r="B28" s="2" t="s">
        <v>24</v>
      </c>
      <c r="C28" s="7" t="s">
        <v>25</v>
      </c>
      <c r="D28" s="4" t="s">
        <v>20</v>
      </c>
      <c r="E28" s="5">
        <v>150</v>
      </c>
      <c r="F28" s="28">
        <v>0</v>
      </c>
      <c r="G28" s="8">
        <f t="shared" si="1"/>
        <v>0</v>
      </c>
      <c r="K28" s="1" t="s">
        <v>26</v>
      </c>
    </row>
    <row r="29" spans="2:11" ht="22.5" customHeight="1" x14ac:dyDescent="0.25">
      <c r="B29" s="2" t="s">
        <v>27</v>
      </c>
      <c r="C29" s="7" t="s">
        <v>28</v>
      </c>
      <c r="D29" s="4" t="s">
        <v>14</v>
      </c>
      <c r="E29" s="5">
        <v>180</v>
      </c>
      <c r="F29" s="28">
        <v>0</v>
      </c>
      <c r="G29" s="8">
        <f t="shared" si="1"/>
        <v>0</v>
      </c>
    </row>
    <row r="30" spans="2:11" ht="22.5" customHeight="1" x14ac:dyDescent="0.25">
      <c r="B30" s="2" t="s">
        <v>29</v>
      </c>
      <c r="C30" s="7" t="s">
        <v>30</v>
      </c>
      <c r="D30" s="4" t="s">
        <v>14</v>
      </c>
      <c r="E30" s="5">
        <v>360</v>
      </c>
      <c r="F30" s="28">
        <v>0</v>
      </c>
      <c r="G30" s="8">
        <f t="shared" si="1"/>
        <v>0</v>
      </c>
    </row>
    <row r="31" spans="2:11" ht="24" customHeight="1" x14ac:dyDescent="0.25">
      <c r="B31" s="2" t="s">
        <v>31</v>
      </c>
      <c r="C31" s="7" t="s">
        <v>32</v>
      </c>
      <c r="D31" s="4" t="s">
        <v>33</v>
      </c>
      <c r="E31" s="5">
        <v>1</v>
      </c>
      <c r="F31" s="28">
        <v>0</v>
      </c>
      <c r="G31" s="8">
        <f t="shared" si="1"/>
        <v>0</v>
      </c>
    </row>
    <row r="32" spans="2:11" ht="12.75" customHeight="1" x14ac:dyDescent="0.25">
      <c r="B32" s="2"/>
      <c r="C32" s="7"/>
      <c r="D32" s="4"/>
      <c r="E32" s="5"/>
      <c r="F32" s="8"/>
      <c r="G32" s="8"/>
    </row>
    <row r="33" spans="2:10" ht="30" customHeight="1" thickBot="1" x14ac:dyDescent="0.3">
      <c r="B33" s="2"/>
      <c r="C33" s="13" t="s">
        <v>36</v>
      </c>
      <c r="D33" s="14"/>
      <c r="E33" s="15"/>
      <c r="F33" s="16"/>
      <c r="G33" s="17">
        <f>SUM(G24:G31)</f>
        <v>0</v>
      </c>
    </row>
    <row r="34" spans="2:10" ht="12.75" customHeight="1" x14ac:dyDescent="0.25">
      <c r="B34" s="2"/>
      <c r="C34" s="7"/>
      <c r="D34" s="4"/>
      <c r="E34" s="5"/>
      <c r="F34" s="8"/>
      <c r="G34" s="8"/>
    </row>
    <row r="35" spans="2:10" ht="97.5" customHeight="1" x14ac:dyDescent="0.25">
      <c r="B35" s="2"/>
      <c r="C35" s="7"/>
      <c r="D35" s="4"/>
      <c r="E35" s="5"/>
      <c r="F35" s="8"/>
      <c r="G35" s="8"/>
    </row>
    <row r="36" spans="2:10" ht="24.75" customHeight="1" thickBot="1" x14ac:dyDescent="0.3">
      <c r="B36" s="2"/>
      <c r="C36" s="13" t="s">
        <v>37</v>
      </c>
      <c r="D36" s="14"/>
      <c r="E36" s="15"/>
      <c r="F36" s="16"/>
      <c r="G36" s="16"/>
      <c r="J36" s="1" t="s">
        <v>38</v>
      </c>
    </row>
    <row r="37" spans="2:10" ht="12.75" customHeight="1" x14ac:dyDescent="0.25">
      <c r="B37" s="2"/>
      <c r="C37" s="7"/>
      <c r="D37" s="4"/>
      <c r="E37" s="5"/>
      <c r="F37" s="8"/>
      <c r="G37" s="8"/>
    </row>
    <row r="38" spans="2:10" ht="32.25" customHeight="1" x14ac:dyDescent="0.25">
      <c r="B38" s="2" t="s">
        <v>6</v>
      </c>
      <c r="C38" s="7" t="s">
        <v>39</v>
      </c>
      <c r="D38" s="4" t="s">
        <v>20</v>
      </c>
      <c r="E38" s="5">
        <v>70</v>
      </c>
      <c r="F38" s="28">
        <v>0</v>
      </c>
      <c r="G38" s="8">
        <f t="shared" ref="G38:G42" si="2">E38*F38</f>
        <v>0</v>
      </c>
    </row>
    <row r="39" spans="2:10" ht="27" customHeight="1" x14ac:dyDescent="0.25">
      <c r="B39" s="2" t="s">
        <v>9</v>
      </c>
      <c r="C39" s="7" t="s">
        <v>40</v>
      </c>
      <c r="D39" s="4" t="s">
        <v>18</v>
      </c>
      <c r="E39" s="5">
        <v>760</v>
      </c>
      <c r="F39" s="28">
        <v>0</v>
      </c>
      <c r="G39" s="8">
        <f t="shared" si="2"/>
        <v>0</v>
      </c>
    </row>
    <row r="40" spans="2:10" ht="42" customHeight="1" x14ac:dyDescent="0.25">
      <c r="B40" s="2" t="s">
        <v>12</v>
      </c>
      <c r="C40" s="7" t="s">
        <v>41</v>
      </c>
      <c r="D40" s="4" t="s">
        <v>18</v>
      </c>
      <c r="E40" s="5">
        <v>760</v>
      </c>
      <c r="F40" s="28">
        <v>0</v>
      </c>
      <c r="G40" s="8">
        <f>E40*F40</f>
        <v>0</v>
      </c>
    </row>
    <row r="41" spans="2:10" ht="57" customHeight="1" x14ac:dyDescent="0.25">
      <c r="B41" s="2" t="s">
        <v>27</v>
      </c>
      <c r="C41" s="7" t="s">
        <v>43</v>
      </c>
      <c r="D41" s="4" t="s">
        <v>18</v>
      </c>
      <c r="E41" s="5">
        <v>180</v>
      </c>
      <c r="F41" s="28">
        <v>0</v>
      </c>
      <c r="G41" s="8">
        <f t="shared" si="2"/>
        <v>0</v>
      </c>
    </row>
    <row r="42" spans="2:10" ht="12.75" customHeight="1" x14ac:dyDescent="0.25">
      <c r="B42" s="2" t="s">
        <v>29</v>
      </c>
      <c r="C42" s="7" t="s">
        <v>44</v>
      </c>
      <c r="D42" s="4" t="s">
        <v>35</v>
      </c>
      <c r="E42" s="5">
        <v>100</v>
      </c>
      <c r="F42" s="28">
        <v>0</v>
      </c>
      <c r="G42" s="8">
        <f t="shared" si="2"/>
        <v>0</v>
      </c>
    </row>
    <row r="43" spans="2:10" ht="12.75" customHeight="1" x14ac:dyDescent="0.25">
      <c r="B43" s="2"/>
      <c r="C43" s="7"/>
      <c r="D43" s="4"/>
      <c r="E43" s="5"/>
      <c r="F43" s="8"/>
      <c r="G43" s="8"/>
    </row>
    <row r="44" spans="2:10" ht="12.75" customHeight="1" x14ac:dyDescent="0.25">
      <c r="B44" s="2"/>
      <c r="C44" s="7"/>
      <c r="D44" s="4"/>
      <c r="E44" s="5"/>
      <c r="F44" s="8"/>
      <c r="G44" s="8"/>
    </row>
    <row r="45" spans="2:10" ht="19.5" customHeight="1" thickBot="1" x14ac:dyDescent="0.3">
      <c r="B45" s="2"/>
      <c r="C45" s="13" t="s">
        <v>45</v>
      </c>
      <c r="D45" s="14"/>
      <c r="E45" s="15"/>
      <c r="F45" s="16"/>
      <c r="G45" s="17">
        <f>SUM(G38:G42)</f>
        <v>0</v>
      </c>
    </row>
    <row r="46" spans="2:10" ht="12.75" customHeight="1" x14ac:dyDescent="0.25">
      <c r="B46" s="2"/>
      <c r="C46" s="7"/>
      <c r="D46" s="4"/>
      <c r="E46" s="5"/>
      <c r="F46" s="8"/>
      <c r="G46" s="8"/>
    </row>
    <row r="47" spans="2:10" ht="12.75" customHeight="1" x14ac:dyDescent="0.25">
      <c r="B47" s="2"/>
      <c r="C47" s="7"/>
      <c r="D47" s="4"/>
      <c r="E47" s="5"/>
      <c r="F47" s="8"/>
      <c r="G47" s="8"/>
    </row>
    <row r="48" spans="2:10" ht="13.5" customHeight="1" thickBot="1" x14ac:dyDescent="0.3">
      <c r="B48" s="2"/>
      <c r="C48" s="13" t="s">
        <v>46</v>
      </c>
      <c r="D48" s="14"/>
      <c r="E48" s="15"/>
      <c r="F48" s="16"/>
      <c r="G48" s="16"/>
    </row>
    <row r="49" spans="2:7" ht="12.75" customHeight="1" x14ac:dyDescent="0.25">
      <c r="B49" s="2"/>
      <c r="C49" s="7"/>
      <c r="D49" s="4"/>
      <c r="E49" s="5"/>
      <c r="F49" s="8"/>
      <c r="G49" s="8"/>
    </row>
    <row r="50" spans="2:7" ht="30.75" customHeight="1" x14ac:dyDescent="0.25">
      <c r="B50" s="2" t="s">
        <v>6</v>
      </c>
      <c r="C50" s="7" t="s">
        <v>47</v>
      </c>
      <c r="D50" s="4" t="s">
        <v>20</v>
      </c>
      <c r="E50" s="5">
        <v>10</v>
      </c>
      <c r="F50" s="28">
        <v>0</v>
      </c>
      <c r="G50" s="8">
        <f t="shared" ref="G50:G56" si="3">E50*F50</f>
        <v>0</v>
      </c>
    </row>
    <row r="51" spans="2:7" ht="41.25" customHeight="1" x14ac:dyDescent="0.25">
      <c r="B51" s="2"/>
      <c r="C51" s="7" t="s">
        <v>48</v>
      </c>
      <c r="D51" s="4" t="s">
        <v>14</v>
      </c>
      <c r="E51" s="5">
        <v>50</v>
      </c>
      <c r="F51" s="28">
        <v>0</v>
      </c>
      <c r="G51" s="8">
        <f t="shared" si="3"/>
        <v>0</v>
      </c>
    </row>
    <row r="52" spans="2:7" ht="27" customHeight="1" x14ac:dyDescent="0.25">
      <c r="B52" s="2" t="s">
        <v>9</v>
      </c>
      <c r="C52" s="7" t="s">
        <v>49</v>
      </c>
      <c r="D52" s="4" t="s">
        <v>14</v>
      </c>
      <c r="E52" s="5">
        <v>6</v>
      </c>
      <c r="F52" s="28">
        <v>0</v>
      </c>
      <c r="G52" s="8">
        <f t="shared" si="3"/>
        <v>0</v>
      </c>
    </row>
    <row r="53" spans="2:7" ht="26.25" customHeight="1" x14ac:dyDescent="0.25">
      <c r="B53" s="2" t="s">
        <v>12</v>
      </c>
      <c r="C53" s="7" t="s">
        <v>50</v>
      </c>
      <c r="D53" s="4" t="s">
        <v>11</v>
      </c>
      <c r="E53" s="5">
        <v>2</v>
      </c>
      <c r="F53" s="28">
        <v>0</v>
      </c>
      <c r="G53" s="8">
        <f t="shared" si="3"/>
        <v>0</v>
      </c>
    </row>
    <row r="54" spans="2:7" ht="12.75" customHeight="1" x14ac:dyDescent="0.25">
      <c r="B54" s="2" t="s">
        <v>22</v>
      </c>
      <c r="C54" s="7" t="s">
        <v>51</v>
      </c>
      <c r="D54" s="4" t="s">
        <v>35</v>
      </c>
      <c r="E54" s="5">
        <v>25</v>
      </c>
      <c r="F54" s="28">
        <v>0</v>
      </c>
      <c r="G54" s="8">
        <f t="shared" si="3"/>
        <v>0</v>
      </c>
    </row>
    <row r="55" spans="2:7" ht="12.75" customHeight="1" x14ac:dyDescent="0.25">
      <c r="B55" s="2" t="s">
        <v>24</v>
      </c>
      <c r="C55" s="7" t="s">
        <v>52</v>
      </c>
      <c r="D55" s="4" t="s">
        <v>35</v>
      </c>
      <c r="E55" s="5">
        <v>110</v>
      </c>
      <c r="F55" s="28">
        <v>0</v>
      </c>
      <c r="G55" s="8">
        <f t="shared" si="3"/>
        <v>0</v>
      </c>
    </row>
    <row r="56" spans="2:7" ht="12.75" customHeight="1" x14ac:dyDescent="0.25">
      <c r="B56" s="2" t="s">
        <v>27</v>
      </c>
      <c r="C56" s="7" t="s">
        <v>53</v>
      </c>
      <c r="D56" s="4" t="s">
        <v>54</v>
      </c>
      <c r="E56" s="5">
        <v>3</v>
      </c>
      <c r="F56" s="28">
        <v>0</v>
      </c>
      <c r="G56" s="8">
        <f t="shared" si="3"/>
        <v>0</v>
      </c>
    </row>
    <row r="57" spans="2:7" ht="13.5" customHeight="1" thickBot="1" x14ac:dyDescent="0.3">
      <c r="B57" s="2"/>
      <c r="C57" s="13" t="s">
        <v>55</v>
      </c>
      <c r="D57" s="14"/>
      <c r="E57" s="15"/>
      <c r="F57" s="16"/>
      <c r="G57" s="17">
        <f>SUM(G50:G56)</f>
        <v>0</v>
      </c>
    </row>
    <row r="58" spans="2:7" ht="12.75" customHeight="1" x14ac:dyDescent="0.25">
      <c r="B58" s="2"/>
      <c r="C58" s="7"/>
      <c r="D58" s="4"/>
      <c r="E58" s="5"/>
      <c r="F58" s="8"/>
      <c r="G58" s="8"/>
    </row>
    <row r="59" spans="2:7" ht="12.75" customHeight="1" x14ac:dyDescent="0.25">
      <c r="B59" s="2"/>
      <c r="C59" s="7"/>
      <c r="D59" s="4"/>
      <c r="E59" s="5"/>
      <c r="F59" s="8"/>
      <c r="G59" s="8"/>
    </row>
    <row r="60" spans="2:7" ht="18.75" customHeight="1" thickBot="1" x14ac:dyDescent="0.3">
      <c r="B60" s="2"/>
      <c r="C60" s="13" t="s">
        <v>56</v>
      </c>
      <c r="D60" s="14"/>
      <c r="E60" s="15"/>
      <c r="F60" s="16"/>
      <c r="G60" s="16"/>
    </row>
    <row r="61" spans="2:7" ht="12.75" customHeight="1" x14ac:dyDescent="0.25">
      <c r="B61" s="2"/>
      <c r="C61" s="7"/>
      <c r="D61" s="4"/>
      <c r="E61" s="5"/>
      <c r="F61" s="8"/>
      <c r="G61" s="8"/>
    </row>
    <row r="62" spans="2:7" ht="33" customHeight="1" x14ac:dyDescent="0.25">
      <c r="B62" s="2" t="s">
        <v>6</v>
      </c>
      <c r="C62" s="7" t="s">
        <v>57</v>
      </c>
      <c r="D62" s="4" t="s">
        <v>18</v>
      </c>
      <c r="E62" s="5">
        <v>180</v>
      </c>
      <c r="F62" s="28">
        <v>0</v>
      </c>
      <c r="G62" s="8">
        <f t="shared" ref="G62:G64" si="4">E62*F62</f>
        <v>0</v>
      </c>
    </row>
    <row r="63" spans="2:7" ht="31.5" customHeight="1" x14ac:dyDescent="0.25">
      <c r="B63" s="2" t="s">
        <v>9</v>
      </c>
      <c r="C63" s="7" t="s">
        <v>58</v>
      </c>
      <c r="D63" s="4" t="s">
        <v>11</v>
      </c>
      <c r="E63" s="5">
        <v>1</v>
      </c>
      <c r="F63" s="28">
        <v>0</v>
      </c>
      <c r="G63" s="8">
        <f t="shared" si="4"/>
        <v>0</v>
      </c>
    </row>
    <row r="64" spans="2:7" ht="31.5" customHeight="1" x14ac:dyDescent="0.25">
      <c r="B64" s="2" t="s">
        <v>12</v>
      </c>
      <c r="C64" s="7" t="s">
        <v>59</v>
      </c>
      <c r="D64" s="4" t="s">
        <v>14</v>
      </c>
      <c r="E64" s="5">
        <v>380</v>
      </c>
      <c r="F64" s="28">
        <v>0</v>
      </c>
      <c r="G64" s="8">
        <f t="shared" si="4"/>
        <v>0</v>
      </c>
    </row>
    <row r="65" spans="2:7" ht="12.75" customHeight="1" x14ac:dyDescent="0.25">
      <c r="B65" s="2"/>
      <c r="C65" s="7"/>
      <c r="D65" s="4"/>
      <c r="E65" s="5"/>
      <c r="F65" s="8"/>
      <c r="G65" s="8"/>
    </row>
    <row r="66" spans="2:7" ht="22.5" customHeight="1" thickBot="1" x14ac:dyDescent="0.3">
      <c r="B66" s="2"/>
      <c r="C66" s="13" t="s">
        <v>60</v>
      </c>
      <c r="D66" s="14"/>
      <c r="E66" s="15"/>
      <c r="F66" s="16"/>
      <c r="G66" s="17">
        <f>SUM(G62:G65)</f>
        <v>0</v>
      </c>
    </row>
    <row r="67" spans="2:7" ht="135" customHeight="1" x14ac:dyDescent="0.25">
      <c r="B67" s="2"/>
      <c r="C67" s="7"/>
      <c r="D67" s="4"/>
      <c r="E67" s="5"/>
      <c r="F67" s="8"/>
      <c r="G67" s="8"/>
    </row>
    <row r="68" spans="2:7" ht="13.5" customHeight="1" thickBot="1" x14ac:dyDescent="0.3">
      <c r="B68" s="2"/>
      <c r="C68" s="13" t="s">
        <v>61</v>
      </c>
      <c r="D68" s="14"/>
      <c r="E68" s="15"/>
      <c r="F68" s="16"/>
      <c r="G68" s="17">
        <f>G19+G33+G45+G57+G66</f>
        <v>0</v>
      </c>
    </row>
    <row r="69" spans="2:7" ht="25.5" customHeight="1" x14ac:dyDescent="0.25">
      <c r="B69" s="2"/>
      <c r="C69" s="7" t="s">
        <v>76</v>
      </c>
      <c r="D69" s="4"/>
      <c r="E69" s="5"/>
      <c r="F69" s="8"/>
      <c r="G69" s="8">
        <f>G68*0.03</f>
        <v>0</v>
      </c>
    </row>
    <row r="70" spans="2:7" ht="12.75" customHeight="1" x14ac:dyDescent="0.25">
      <c r="B70" s="2"/>
      <c r="C70" s="7"/>
      <c r="D70" s="4"/>
      <c r="E70" s="5"/>
      <c r="F70" s="8"/>
      <c r="G70" s="8"/>
    </row>
    <row r="71" spans="2:7" ht="18" customHeight="1" thickBot="1" x14ac:dyDescent="0.3">
      <c r="B71" s="2"/>
      <c r="C71" s="13" t="s">
        <v>62</v>
      </c>
      <c r="D71" s="14"/>
      <c r="E71" s="15"/>
      <c r="F71" s="17"/>
      <c r="G71" s="17">
        <f>G68+G69</f>
        <v>0</v>
      </c>
    </row>
    <row r="72" spans="2:7" ht="16.5" customHeight="1" thickBot="1" x14ac:dyDescent="0.3">
      <c r="B72" s="2"/>
      <c r="C72" s="13" t="s">
        <v>63</v>
      </c>
      <c r="D72" s="14"/>
      <c r="E72" s="15">
        <v>22</v>
      </c>
      <c r="F72" s="17"/>
      <c r="G72" s="17">
        <f>G71*0.22</f>
        <v>0</v>
      </c>
    </row>
    <row r="73" spans="2:7" ht="12.75" customHeight="1" x14ac:dyDescent="0.25">
      <c r="B73" s="2"/>
      <c r="C73" s="24" t="s">
        <v>64</v>
      </c>
      <c r="D73" s="4"/>
      <c r="E73" s="5"/>
      <c r="F73" s="18"/>
      <c r="G73" s="25">
        <f>G71+G72</f>
        <v>0</v>
      </c>
    </row>
    <row r="74" spans="2:7" ht="12.75" customHeight="1" x14ac:dyDescent="0.25"/>
    <row r="75" spans="2:7" ht="12.75" customHeight="1" x14ac:dyDescent="0.25"/>
    <row r="76" spans="2:7" ht="12.75" customHeight="1" x14ac:dyDescent="0.25"/>
    <row r="77" spans="2:7" ht="12.75" customHeight="1" x14ac:dyDescent="0.25"/>
    <row r="78" spans="2:7" ht="12.75" customHeight="1" x14ac:dyDescent="0.25"/>
    <row r="79" spans="2:7" ht="12.75" customHeight="1" x14ac:dyDescent="0.25"/>
    <row r="80" spans="2:7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sheetProtection algorithmName="SHA-512" hashValue="XFAQZKaSC2nfDFXUpP0ka4NuYlVp9mSHTYkUfUxxRad2FScPSDJxKSSVmD658iJsEkOobw1xTYoZTZLkajvJ1g==" saltValue="TsNecqWTQZ8wLdSm1X1bOw==" spinCount="100000" sheet="1" objects="1" scenarios="1" selectLockedCells="1"/>
  <mergeCells count="2">
    <mergeCell ref="B2:G4"/>
    <mergeCell ref="D6:G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2"/>
  <sheetViews>
    <sheetView topLeftCell="A45" workbookViewId="0">
      <selection activeCell="F57" sqref="F57"/>
    </sheetView>
  </sheetViews>
  <sheetFormatPr defaultColWidth="14.42578125" defaultRowHeight="15" x14ac:dyDescent="0.25"/>
  <cols>
    <col min="1" max="1" width="1.42578125" style="1" customWidth="1"/>
    <col min="2" max="2" width="2.5703125" style="1" customWidth="1"/>
    <col min="3" max="3" width="55.7109375" style="1" customWidth="1"/>
    <col min="4" max="4" width="6.28515625" style="1" customWidth="1"/>
    <col min="5" max="5" width="8.5703125" style="1" customWidth="1"/>
    <col min="6" max="6" width="8" style="1" customWidth="1"/>
    <col min="7" max="7" width="11.140625" style="1" customWidth="1"/>
    <col min="8" max="26" width="8" style="1" customWidth="1"/>
    <col min="27" max="16384" width="14.42578125" style="1"/>
  </cols>
  <sheetData>
    <row r="1" spans="2:7" ht="57" customHeight="1" x14ac:dyDescent="0.25"/>
    <row r="2" spans="2:7" ht="12.75" customHeight="1" x14ac:dyDescent="0.25">
      <c r="B2" s="43" t="s">
        <v>78</v>
      </c>
      <c r="C2" s="44"/>
      <c r="D2" s="44"/>
      <c r="E2" s="44"/>
      <c r="F2" s="44"/>
      <c r="G2" s="44"/>
    </row>
    <row r="3" spans="2:7" ht="12.75" customHeight="1" x14ac:dyDescent="0.25">
      <c r="B3" s="44"/>
      <c r="C3" s="44"/>
      <c r="D3" s="44"/>
      <c r="E3" s="44"/>
      <c r="F3" s="44"/>
      <c r="G3" s="44"/>
    </row>
    <row r="4" spans="2:7" ht="12.75" customHeight="1" x14ac:dyDescent="0.25">
      <c r="B4" s="44"/>
      <c r="C4" s="44"/>
      <c r="D4" s="44"/>
      <c r="E4" s="44"/>
      <c r="F4" s="44"/>
      <c r="G4" s="44"/>
    </row>
    <row r="5" spans="2:7" ht="12.75" customHeight="1" x14ac:dyDescent="0.25">
      <c r="B5" s="2"/>
      <c r="C5" s="3"/>
      <c r="D5" s="4"/>
      <c r="E5" s="5"/>
      <c r="F5" s="5"/>
      <c r="G5" s="5"/>
    </row>
    <row r="6" spans="2:7" ht="12.75" customHeight="1" x14ac:dyDescent="0.25">
      <c r="B6" s="2"/>
      <c r="C6" s="20"/>
      <c r="D6" s="42"/>
      <c r="E6" s="41"/>
      <c r="F6" s="41"/>
      <c r="G6" s="41"/>
    </row>
    <row r="7" spans="2:7" ht="12.75" customHeight="1" x14ac:dyDescent="0.25">
      <c r="B7" s="2"/>
      <c r="C7" s="7"/>
      <c r="D7" s="4"/>
      <c r="E7" s="5"/>
      <c r="F7" s="5"/>
      <c r="G7" s="5"/>
    </row>
    <row r="8" spans="2:7" ht="13.5" customHeight="1" thickBot="1" x14ac:dyDescent="0.3">
      <c r="B8" s="2"/>
      <c r="C8" s="7"/>
      <c r="D8" s="4"/>
      <c r="E8" s="5"/>
      <c r="F8" s="8"/>
      <c r="G8" s="8"/>
    </row>
    <row r="9" spans="2:7" ht="13.5" customHeight="1" thickBot="1" x14ac:dyDescent="0.3">
      <c r="B9" s="9"/>
      <c r="C9" s="10" t="s">
        <v>0</v>
      </c>
      <c r="D9" s="10" t="s">
        <v>1</v>
      </c>
      <c r="E9" s="11" t="s">
        <v>2</v>
      </c>
      <c r="F9" s="12" t="s">
        <v>3</v>
      </c>
      <c r="G9" s="12" t="s">
        <v>4</v>
      </c>
    </row>
    <row r="10" spans="2:7" ht="12.75" customHeight="1" x14ac:dyDescent="0.25">
      <c r="B10" s="2"/>
      <c r="C10" s="7"/>
      <c r="D10" s="4"/>
      <c r="E10" s="5"/>
      <c r="F10" s="8"/>
      <c r="G10" s="8"/>
    </row>
    <row r="11" spans="2:7" ht="13.5" customHeight="1" thickBot="1" x14ac:dyDescent="0.3">
      <c r="B11" s="2"/>
      <c r="C11" s="13"/>
      <c r="D11" s="14"/>
      <c r="E11" s="15"/>
      <c r="F11" s="16"/>
      <c r="G11" s="16"/>
    </row>
    <row r="12" spans="2:7" ht="12.75" customHeight="1" x14ac:dyDescent="0.25">
      <c r="B12" s="2"/>
      <c r="C12" s="7"/>
      <c r="D12" s="4"/>
      <c r="E12" s="5"/>
      <c r="F12" s="8"/>
      <c r="G12" s="8"/>
    </row>
    <row r="13" spans="2:7" ht="13.5" customHeight="1" thickBot="1" x14ac:dyDescent="0.3">
      <c r="B13" s="2"/>
      <c r="C13" s="13" t="s">
        <v>5</v>
      </c>
      <c r="D13" s="14"/>
      <c r="E13" s="15"/>
      <c r="F13" s="16"/>
      <c r="G13" s="16"/>
    </row>
    <row r="14" spans="2:7" ht="12.75" customHeight="1" x14ac:dyDescent="0.25">
      <c r="B14" s="2"/>
      <c r="C14" s="7"/>
      <c r="D14" s="4"/>
      <c r="E14" s="5"/>
      <c r="F14" s="29"/>
      <c r="G14" s="8"/>
    </row>
    <row r="15" spans="2:7" ht="47.25" customHeight="1" x14ac:dyDescent="0.25">
      <c r="B15" s="2" t="s">
        <v>6</v>
      </c>
      <c r="C15" s="7" t="s">
        <v>7</v>
      </c>
      <c r="D15" s="4" t="s">
        <v>8</v>
      </c>
      <c r="E15" s="5">
        <v>1</v>
      </c>
      <c r="F15" s="28">
        <v>0</v>
      </c>
      <c r="G15" s="8">
        <f t="shared" ref="G15:G17" si="0">E15*F15</f>
        <v>0</v>
      </c>
    </row>
    <row r="16" spans="2:7" ht="32.25" customHeight="1" x14ac:dyDescent="0.25">
      <c r="B16" s="2" t="s">
        <v>9</v>
      </c>
      <c r="C16" s="7" t="s">
        <v>10</v>
      </c>
      <c r="D16" s="4" t="s">
        <v>11</v>
      </c>
      <c r="E16" s="5">
        <v>6</v>
      </c>
      <c r="F16" s="28">
        <v>0</v>
      </c>
      <c r="G16" s="8">
        <f t="shared" si="0"/>
        <v>0</v>
      </c>
    </row>
    <row r="17" spans="2:11" ht="23.25" customHeight="1" x14ac:dyDescent="0.25">
      <c r="B17" s="2" t="s">
        <v>12</v>
      </c>
      <c r="C17" s="7" t="s">
        <v>13</v>
      </c>
      <c r="D17" s="4" t="s">
        <v>14</v>
      </c>
      <c r="E17" s="5">
        <v>16</v>
      </c>
      <c r="F17" s="28">
        <v>0</v>
      </c>
      <c r="G17" s="8">
        <f t="shared" si="0"/>
        <v>0</v>
      </c>
    </row>
    <row r="18" spans="2:11" ht="12.75" customHeight="1" x14ac:dyDescent="0.25">
      <c r="B18" s="2"/>
      <c r="C18" s="7"/>
      <c r="D18" s="4"/>
      <c r="E18" s="5"/>
      <c r="F18" s="8"/>
      <c r="G18" s="8"/>
    </row>
    <row r="19" spans="2:11" ht="20.25" customHeight="1" thickBot="1" x14ac:dyDescent="0.3">
      <c r="B19" s="2"/>
      <c r="C19" s="13" t="s">
        <v>15</v>
      </c>
      <c r="D19" s="14"/>
      <c r="E19" s="15"/>
      <c r="F19" s="16"/>
      <c r="G19" s="17">
        <f>SUM(G15:G18)</f>
        <v>0</v>
      </c>
    </row>
    <row r="20" spans="2:11" ht="12.75" customHeight="1" x14ac:dyDescent="0.25">
      <c r="B20" s="2"/>
      <c r="C20" s="7"/>
      <c r="D20" s="4"/>
      <c r="E20" s="5"/>
      <c r="F20" s="8"/>
      <c r="G20" s="8"/>
    </row>
    <row r="21" spans="2:11" ht="12.75" customHeight="1" x14ac:dyDescent="0.25">
      <c r="B21" s="2"/>
      <c r="C21" s="7"/>
      <c r="D21" s="4"/>
      <c r="E21" s="5"/>
      <c r="F21" s="8"/>
      <c r="G21" s="8"/>
    </row>
    <row r="22" spans="2:11" ht="37.5" customHeight="1" thickBot="1" x14ac:dyDescent="0.3">
      <c r="B22" s="2"/>
      <c r="C22" s="13" t="s">
        <v>16</v>
      </c>
      <c r="D22" s="14"/>
      <c r="E22" s="15"/>
      <c r="F22" s="16"/>
      <c r="G22" s="16"/>
    </row>
    <row r="23" spans="2:11" ht="12.75" customHeight="1" x14ac:dyDescent="0.25">
      <c r="B23" s="2"/>
      <c r="C23" s="7"/>
      <c r="D23" s="4"/>
      <c r="E23" s="5"/>
      <c r="F23" s="8"/>
      <c r="G23" s="8"/>
    </row>
    <row r="24" spans="2:11" ht="34.5" customHeight="1" x14ac:dyDescent="0.25">
      <c r="B24" s="2" t="s">
        <v>6</v>
      </c>
      <c r="C24" s="7" t="s">
        <v>17</v>
      </c>
      <c r="D24" s="4" t="s">
        <v>18</v>
      </c>
      <c r="E24" s="5">
        <v>20</v>
      </c>
      <c r="F24" s="28">
        <v>0</v>
      </c>
      <c r="G24" s="8">
        <f t="shared" ref="G24:G31" si="1">E24*F24</f>
        <v>0</v>
      </c>
    </row>
    <row r="25" spans="2:11" ht="58.5" customHeight="1" x14ac:dyDescent="0.25">
      <c r="B25" s="2" t="s">
        <v>9</v>
      </c>
      <c r="C25" s="7" t="s">
        <v>19</v>
      </c>
      <c r="D25" s="4" t="s">
        <v>20</v>
      </c>
      <c r="E25" s="5">
        <v>65</v>
      </c>
      <c r="F25" s="28">
        <v>0</v>
      </c>
      <c r="G25" s="8">
        <f t="shared" si="1"/>
        <v>0</v>
      </c>
    </row>
    <row r="26" spans="2:11" ht="35.25" customHeight="1" x14ac:dyDescent="0.25">
      <c r="B26" s="2" t="s">
        <v>12</v>
      </c>
      <c r="C26" s="7" t="s">
        <v>21</v>
      </c>
      <c r="D26" s="4" t="s">
        <v>18</v>
      </c>
      <c r="E26" s="5">
        <v>180</v>
      </c>
      <c r="F26" s="28">
        <v>0</v>
      </c>
      <c r="G26" s="8">
        <f t="shared" si="1"/>
        <v>0</v>
      </c>
    </row>
    <row r="27" spans="2:11" ht="35.25" customHeight="1" x14ac:dyDescent="0.25">
      <c r="B27" s="2" t="s">
        <v>22</v>
      </c>
      <c r="C27" s="7" t="s">
        <v>23</v>
      </c>
      <c r="D27" s="4" t="s">
        <v>18</v>
      </c>
      <c r="E27" s="5">
        <v>140</v>
      </c>
      <c r="F27" s="28">
        <v>0</v>
      </c>
      <c r="G27" s="8">
        <f t="shared" si="1"/>
        <v>0</v>
      </c>
    </row>
    <row r="28" spans="2:11" ht="40.5" customHeight="1" x14ac:dyDescent="0.25">
      <c r="B28" s="2" t="s">
        <v>24</v>
      </c>
      <c r="C28" s="7" t="s">
        <v>25</v>
      </c>
      <c r="D28" s="4" t="s">
        <v>20</v>
      </c>
      <c r="E28" s="5">
        <v>110</v>
      </c>
      <c r="F28" s="28">
        <v>0</v>
      </c>
      <c r="G28" s="8">
        <f t="shared" si="1"/>
        <v>0</v>
      </c>
      <c r="K28" s="1" t="s">
        <v>26</v>
      </c>
    </row>
    <row r="29" spans="2:11" ht="22.5" customHeight="1" x14ac:dyDescent="0.25">
      <c r="B29" s="2" t="s">
        <v>27</v>
      </c>
      <c r="C29" s="7" t="s">
        <v>28</v>
      </c>
      <c r="D29" s="4" t="s">
        <v>14</v>
      </c>
      <c r="E29" s="5">
        <v>540</v>
      </c>
      <c r="F29" s="28">
        <v>0</v>
      </c>
      <c r="G29" s="8">
        <f t="shared" si="1"/>
        <v>0</v>
      </c>
    </row>
    <row r="30" spans="2:11" ht="22.5" customHeight="1" x14ac:dyDescent="0.25">
      <c r="B30" s="2" t="s">
        <v>29</v>
      </c>
      <c r="C30" s="7" t="s">
        <v>30</v>
      </c>
      <c r="D30" s="4" t="s">
        <v>14</v>
      </c>
      <c r="E30" s="5">
        <v>930</v>
      </c>
      <c r="F30" s="28">
        <v>0</v>
      </c>
      <c r="G30" s="8">
        <f t="shared" si="1"/>
        <v>0</v>
      </c>
    </row>
    <row r="31" spans="2:11" ht="24" customHeight="1" x14ac:dyDescent="0.25">
      <c r="B31" s="2" t="s">
        <v>31</v>
      </c>
      <c r="C31" s="7" t="s">
        <v>32</v>
      </c>
      <c r="D31" s="4" t="s">
        <v>33</v>
      </c>
      <c r="E31" s="5">
        <v>1</v>
      </c>
      <c r="F31" s="28">
        <v>0</v>
      </c>
      <c r="G31" s="8">
        <f t="shared" si="1"/>
        <v>0</v>
      </c>
    </row>
    <row r="32" spans="2:11" ht="12.75" customHeight="1" x14ac:dyDescent="0.25">
      <c r="B32" s="2"/>
      <c r="C32" s="7"/>
      <c r="D32" s="4"/>
      <c r="E32" s="5"/>
      <c r="F32" s="8"/>
      <c r="G32" s="8"/>
    </row>
    <row r="33" spans="2:10" ht="30" customHeight="1" thickBot="1" x14ac:dyDescent="0.3">
      <c r="B33" s="2"/>
      <c r="C33" s="13" t="s">
        <v>36</v>
      </c>
      <c r="D33" s="14"/>
      <c r="E33" s="15"/>
      <c r="F33" s="16"/>
      <c r="G33" s="17">
        <f>SUM(G24:G31)</f>
        <v>0</v>
      </c>
    </row>
    <row r="34" spans="2:10" ht="12.75" customHeight="1" x14ac:dyDescent="0.25">
      <c r="B34" s="2"/>
      <c r="C34" s="7"/>
      <c r="D34" s="4"/>
      <c r="E34" s="5"/>
      <c r="F34" s="8"/>
      <c r="G34" s="8"/>
    </row>
    <row r="35" spans="2:10" ht="92.25" customHeight="1" x14ac:dyDescent="0.25">
      <c r="B35" s="2"/>
      <c r="C35" s="7"/>
      <c r="D35" s="4"/>
      <c r="E35" s="5"/>
      <c r="F35" s="8"/>
      <c r="G35" s="8"/>
    </row>
    <row r="36" spans="2:10" ht="24.75" customHeight="1" thickBot="1" x14ac:dyDescent="0.3">
      <c r="B36" s="2"/>
      <c r="C36" s="13" t="s">
        <v>37</v>
      </c>
      <c r="D36" s="14"/>
      <c r="E36" s="15"/>
      <c r="F36" s="16"/>
      <c r="G36" s="16"/>
      <c r="J36" s="1" t="s">
        <v>38</v>
      </c>
    </row>
    <row r="37" spans="2:10" ht="12.75" customHeight="1" x14ac:dyDescent="0.25">
      <c r="B37" s="2"/>
      <c r="C37" s="7"/>
      <c r="D37" s="4"/>
      <c r="E37" s="5"/>
      <c r="F37" s="8"/>
      <c r="G37" s="8"/>
    </row>
    <row r="38" spans="2:10" ht="32.25" customHeight="1" x14ac:dyDescent="0.25">
      <c r="B38" s="2" t="s">
        <v>6</v>
      </c>
      <c r="C38" s="7" t="s">
        <v>39</v>
      </c>
      <c r="D38" s="4" t="s">
        <v>20</v>
      </c>
      <c r="E38" s="5">
        <v>20</v>
      </c>
      <c r="F38" s="28">
        <v>0</v>
      </c>
      <c r="G38" s="8">
        <f t="shared" ref="G38:G43" si="2">E38*F38</f>
        <v>0</v>
      </c>
    </row>
    <row r="39" spans="2:10" ht="27" customHeight="1" x14ac:dyDescent="0.25">
      <c r="B39" s="2" t="s">
        <v>9</v>
      </c>
      <c r="C39" s="7" t="s">
        <v>40</v>
      </c>
      <c r="D39" s="4" t="s">
        <v>18</v>
      </c>
      <c r="E39" s="5">
        <v>180</v>
      </c>
      <c r="F39" s="28">
        <v>0</v>
      </c>
      <c r="G39" s="8">
        <f t="shared" si="2"/>
        <v>0</v>
      </c>
    </row>
    <row r="40" spans="2:10" ht="42" customHeight="1" x14ac:dyDescent="0.25">
      <c r="B40" s="2" t="s">
        <v>12</v>
      </c>
      <c r="C40" s="7" t="s">
        <v>41</v>
      </c>
      <c r="D40" s="4" t="s">
        <v>18</v>
      </c>
      <c r="E40" s="5">
        <v>0</v>
      </c>
      <c r="F40" s="28">
        <v>0</v>
      </c>
      <c r="G40" s="8">
        <f>E40*F40</f>
        <v>0</v>
      </c>
    </row>
    <row r="41" spans="2:10" ht="35.25" customHeight="1" x14ac:dyDescent="0.25">
      <c r="B41" s="2" t="s">
        <v>22</v>
      </c>
      <c r="C41" s="19" t="s">
        <v>66</v>
      </c>
      <c r="D41" s="4" t="s">
        <v>65</v>
      </c>
      <c r="E41" s="5">
        <v>2368</v>
      </c>
      <c r="F41" s="28">
        <v>0</v>
      </c>
      <c r="G41" s="8">
        <f t="shared" si="2"/>
        <v>0</v>
      </c>
      <c r="H41" s="1" t="s">
        <v>42</v>
      </c>
    </row>
    <row r="42" spans="2:10" ht="57" customHeight="1" x14ac:dyDescent="0.25">
      <c r="B42" s="2" t="s">
        <v>27</v>
      </c>
      <c r="C42" s="7" t="s">
        <v>43</v>
      </c>
      <c r="D42" s="4" t="s">
        <v>18</v>
      </c>
      <c r="E42" s="5">
        <v>930</v>
      </c>
      <c r="F42" s="28">
        <v>0</v>
      </c>
      <c r="G42" s="8">
        <f t="shared" si="2"/>
        <v>0</v>
      </c>
    </row>
    <row r="43" spans="2:10" ht="12.75" customHeight="1" x14ac:dyDescent="0.25">
      <c r="B43" s="2" t="s">
        <v>29</v>
      </c>
      <c r="C43" s="7" t="s">
        <v>44</v>
      </c>
      <c r="D43" s="4" t="s">
        <v>35</v>
      </c>
      <c r="E43" s="5">
        <v>540</v>
      </c>
      <c r="F43" s="28">
        <v>0</v>
      </c>
      <c r="G43" s="8">
        <f t="shared" si="2"/>
        <v>0</v>
      </c>
    </row>
    <row r="44" spans="2:10" ht="12.75" customHeight="1" x14ac:dyDescent="0.25">
      <c r="B44" s="2"/>
      <c r="C44" s="7"/>
      <c r="D44" s="4"/>
      <c r="E44" s="5"/>
      <c r="F44" s="8"/>
      <c r="G44" s="8"/>
    </row>
    <row r="45" spans="2:10" ht="12.75" customHeight="1" x14ac:dyDescent="0.25">
      <c r="B45" s="2"/>
      <c r="C45" s="7"/>
      <c r="D45" s="4"/>
      <c r="E45" s="5"/>
      <c r="F45" s="8"/>
      <c r="G45" s="8"/>
    </row>
    <row r="46" spans="2:10" ht="19.5" customHeight="1" thickBot="1" x14ac:dyDescent="0.3">
      <c r="B46" s="2"/>
      <c r="C46" s="13" t="s">
        <v>45</v>
      </c>
      <c r="D46" s="14"/>
      <c r="E46" s="15"/>
      <c r="F46" s="16"/>
      <c r="G46" s="17">
        <f>SUM(G38:G43)</f>
        <v>0</v>
      </c>
    </row>
    <row r="47" spans="2:10" ht="12.75" customHeight="1" x14ac:dyDescent="0.25">
      <c r="B47" s="2"/>
      <c r="C47" s="7"/>
      <c r="D47" s="4"/>
      <c r="E47" s="5"/>
      <c r="F47" s="8"/>
      <c r="G47" s="8"/>
    </row>
    <row r="48" spans="2:10" ht="12.75" customHeight="1" x14ac:dyDescent="0.25">
      <c r="B48" s="2"/>
      <c r="C48" s="7"/>
      <c r="D48" s="4"/>
      <c r="E48" s="5"/>
      <c r="F48" s="8"/>
      <c r="G48" s="8"/>
    </row>
    <row r="49" spans="2:7" ht="13.5" customHeight="1" thickBot="1" x14ac:dyDescent="0.3">
      <c r="B49" s="2"/>
      <c r="C49" s="13" t="s">
        <v>46</v>
      </c>
      <c r="D49" s="14"/>
      <c r="E49" s="15"/>
      <c r="F49" s="16"/>
      <c r="G49" s="16"/>
    </row>
    <row r="50" spans="2:7" ht="12.75" customHeight="1" x14ac:dyDescent="0.25">
      <c r="B50" s="2"/>
      <c r="C50" s="7"/>
      <c r="D50" s="4"/>
      <c r="E50" s="5"/>
      <c r="F50" s="8"/>
      <c r="G50" s="8"/>
    </row>
    <row r="51" spans="2:7" ht="30.75" customHeight="1" x14ac:dyDescent="0.25">
      <c r="B51" s="2" t="s">
        <v>6</v>
      </c>
      <c r="C51" s="7" t="s">
        <v>47</v>
      </c>
      <c r="D51" s="4" t="s">
        <v>20</v>
      </c>
      <c r="E51" s="5">
        <v>15</v>
      </c>
      <c r="F51" s="28">
        <v>0</v>
      </c>
      <c r="G51" s="8">
        <f t="shared" ref="G51:G57" si="3">E51*F51</f>
        <v>0</v>
      </c>
    </row>
    <row r="52" spans="2:7" ht="41.25" customHeight="1" x14ac:dyDescent="0.25">
      <c r="B52" s="2"/>
      <c r="C52" s="7" t="s">
        <v>48</v>
      </c>
      <c r="D52" s="4" t="s">
        <v>14</v>
      </c>
      <c r="E52" s="5">
        <v>130</v>
      </c>
      <c r="F52" s="28">
        <v>0</v>
      </c>
      <c r="G52" s="8">
        <f t="shared" si="3"/>
        <v>0</v>
      </c>
    </row>
    <row r="53" spans="2:7" ht="27" customHeight="1" x14ac:dyDescent="0.25">
      <c r="B53" s="2" t="s">
        <v>9</v>
      </c>
      <c r="C53" s="7" t="s">
        <v>49</v>
      </c>
      <c r="D53" s="4" t="s">
        <v>14</v>
      </c>
      <c r="E53" s="5">
        <v>18</v>
      </c>
      <c r="F53" s="28">
        <v>0</v>
      </c>
      <c r="G53" s="8">
        <f t="shared" si="3"/>
        <v>0</v>
      </c>
    </row>
    <row r="54" spans="2:7" ht="26.25" customHeight="1" x14ac:dyDescent="0.25">
      <c r="B54" s="2" t="s">
        <v>12</v>
      </c>
      <c r="C54" s="7" t="s">
        <v>50</v>
      </c>
      <c r="D54" s="4" t="s">
        <v>11</v>
      </c>
      <c r="E54" s="5">
        <v>2</v>
      </c>
      <c r="F54" s="28">
        <v>0</v>
      </c>
      <c r="G54" s="8">
        <f t="shared" si="3"/>
        <v>0</v>
      </c>
    </row>
    <row r="55" spans="2:7" ht="12.75" customHeight="1" x14ac:dyDescent="0.25">
      <c r="B55" s="2" t="s">
        <v>22</v>
      </c>
      <c r="C55" s="7" t="s">
        <v>51</v>
      </c>
      <c r="D55" s="4" t="s">
        <v>35</v>
      </c>
      <c r="E55" s="5">
        <v>7</v>
      </c>
      <c r="F55" s="28">
        <v>0</v>
      </c>
      <c r="G55" s="8">
        <f t="shared" si="3"/>
        <v>0</v>
      </c>
    </row>
    <row r="56" spans="2:7" ht="12.75" customHeight="1" x14ac:dyDescent="0.25">
      <c r="B56" s="2" t="s">
        <v>24</v>
      </c>
      <c r="C56" s="7" t="s">
        <v>52</v>
      </c>
      <c r="D56" s="4" t="s">
        <v>35</v>
      </c>
      <c r="E56" s="5">
        <v>50</v>
      </c>
      <c r="F56" s="28">
        <v>0</v>
      </c>
      <c r="G56" s="8">
        <f t="shared" si="3"/>
        <v>0</v>
      </c>
    </row>
    <row r="57" spans="2:7" ht="12.75" customHeight="1" x14ac:dyDescent="0.25">
      <c r="B57" s="2" t="s">
        <v>27</v>
      </c>
      <c r="C57" s="7" t="s">
        <v>53</v>
      </c>
      <c r="D57" s="4" t="s">
        <v>54</v>
      </c>
      <c r="E57" s="5">
        <v>3</v>
      </c>
      <c r="F57" s="28">
        <v>0</v>
      </c>
      <c r="G57" s="8">
        <f t="shared" si="3"/>
        <v>0</v>
      </c>
    </row>
    <row r="58" spans="2:7" ht="13.5" customHeight="1" thickBot="1" x14ac:dyDescent="0.3">
      <c r="B58" s="2"/>
      <c r="C58" s="13" t="s">
        <v>55</v>
      </c>
      <c r="D58" s="14"/>
      <c r="E58" s="15"/>
      <c r="F58" s="16"/>
      <c r="G58" s="17">
        <f>SUM(G51:G57)</f>
        <v>0</v>
      </c>
    </row>
    <row r="59" spans="2:7" ht="12.75" customHeight="1" x14ac:dyDescent="0.25">
      <c r="B59" s="2"/>
      <c r="C59" s="7"/>
      <c r="D59" s="4"/>
      <c r="E59" s="5"/>
      <c r="F59" s="8"/>
      <c r="G59" s="8"/>
    </row>
    <row r="60" spans="2:7" ht="231" customHeight="1" x14ac:dyDescent="0.25">
      <c r="B60" s="2"/>
      <c r="C60" s="7"/>
      <c r="D60" s="4"/>
      <c r="E60" s="5"/>
      <c r="F60" s="8"/>
      <c r="G60" s="8"/>
    </row>
    <row r="61" spans="2:7" ht="18.75" customHeight="1" thickBot="1" x14ac:dyDescent="0.3">
      <c r="B61" s="2"/>
      <c r="C61" s="13" t="s">
        <v>56</v>
      </c>
      <c r="D61" s="14"/>
      <c r="E61" s="15"/>
      <c r="F61" s="16"/>
      <c r="G61" s="16"/>
    </row>
    <row r="62" spans="2:7" ht="12.75" customHeight="1" x14ac:dyDescent="0.25">
      <c r="B62" s="2"/>
      <c r="C62" s="7"/>
      <c r="D62" s="4"/>
      <c r="E62" s="5"/>
      <c r="F62" s="8"/>
      <c r="G62" s="8"/>
    </row>
    <row r="63" spans="2:7" ht="33" customHeight="1" x14ac:dyDescent="0.25">
      <c r="B63" s="2" t="s">
        <v>6</v>
      </c>
      <c r="C63" s="7" t="s">
        <v>57</v>
      </c>
      <c r="D63" s="4" t="s">
        <v>18</v>
      </c>
      <c r="E63" s="5">
        <v>700</v>
      </c>
      <c r="F63" s="28">
        <v>0</v>
      </c>
      <c r="G63" s="8">
        <f t="shared" ref="G63:G65" si="4">E63*F63</f>
        <v>0</v>
      </c>
    </row>
    <row r="64" spans="2:7" ht="31.5" customHeight="1" x14ac:dyDescent="0.25">
      <c r="B64" s="2" t="s">
        <v>9</v>
      </c>
      <c r="C64" s="7" t="s">
        <v>58</v>
      </c>
      <c r="D64" s="4" t="s">
        <v>11</v>
      </c>
      <c r="E64" s="5">
        <v>1</v>
      </c>
      <c r="F64" s="28">
        <v>0</v>
      </c>
      <c r="G64" s="8">
        <f t="shared" si="4"/>
        <v>0</v>
      </c>
    </row>
    <row r="65" spans="2:7" ht="21.75" customHeight="1" x14ac:dyDescent="0.25">
      <c r="B65" s="2" t="s">
        <v>12</v>
      </c>
      <c r="C65" s="7" t="s">
        <v>59</v>
      </c>
      <c r="D65" s="4" t="s">
        <v>14</v>
      </c>
      <c r="E65" s="5">
        <v>900</v>
      </c>
      <c r="F65" s="28">
        <v>0</v>
      </c>
      <c r="G65" s="8">
        <f t="shared" si="4"/>
        <v>0</v>
      </c>
    </row>
    <row r="66" spans="2:7" ht="12.75" customHeight="1" x14ac:dyDescent="0.25">
      <c r="B66" s="2"/>
      <c r="C66" s="7"/>
      <c r="D66" s="4"/>
      <c r="E66" s="5"/>
      <c r="F66" s="8"/>
      <c r="G66" s="8"/>
    </row>
    <row r="67" spans="2:7" ht="22.5" customHeight="1" thickBot="1" x14ac:dyDescent="0.3">
      <c r="B67" s="2"/>
      <c r="C67" s="13" t="s">
        <v>60</v>
      </c>
      <c r="D67" s="14"/>
      <c r="E67" s="15"/>
      <c r="F67" s="16"/>
      <c r="G67" s="17">
        <f>SUM(G63:G66)</f>
        <v>0</v>
      </c>
    </row>
    <row r="68" spans="2:7" ht="12.75" customHeight="1" x14ac:dyDescent="0.25">
      <c r="B68" s="2"/>
      <c r="C68" s="7"/>
      <c r="D68" s="4"/>
      <c r="E68" s="5"/>
      <c r="F68" s="8"/>
      <c r="G68" s="8"/>
    </row>
    <row r="69" spans="2:7" ht="13.5" customHeight="1" thickBot="1" x14ac:dyDescent="0.3">
      <c r="B69" s="2"/>
      <c r="C69" s="13" t="s">
        <v>61</v>
      </c>
      <c r="D69" s="14"/>
      <c r="E69" s="15"/>
      <c r="F69" s="16"/>
      <c r="G69" s="17">
        <f>G19+G33+G46+G58+G67</f>
        <v>0</v>
      </c>
    </row>
    <row r="70" spans="2:7" ht="25.5" customHeight="1" x14ac:dyDescent="0.25">
      <c r="B70" s="2"/>
      <c r="C70" s="7" t="s">
        <v>76</v>
      </c>
      <c r="D70" s="4"/>
      <c r="E70" s="5"/>
      <c r="F70" s="8"/>
      <c r="G70" s="8">
        <f>G69*0.03</f>
        <v>0</v>
      </c>
    </row>
    <row r="71" spans="2:7" ht="12.75" customHeight="1" x14ac:dyDescent="0.25">
      <c r="B71" s="2"/>
      <c r="C71" s="7"/>
      <c r="D71" s="4"/>
      <c r="E71" s="5"/>
      <c r="F71" s="8"/>
      <c r="G71" s="8"/>
    </row>
    <row r="72" spans="2:7" ht="18" customHeight="1" thickBot="1" x14ac:dyDescent="0.3">
      <c r="B72" s="2"/>
      <c r="C72" s="13" t="s">
        <v>62</v>
      </c>
      <c r="D72" s="14"/>
      <c r="E72" s="15"/>
      <c r="F72" s="17"/>
      <c r="G72" s="17">
        <f>G69+G70</f>
        <v>0</v>
      </c>
    </row>
    <row r="73" spans="2:7" ht="16.5" customHeight="1" thickBot="1" x14ac:dyDescent="0.3">
      <c r="B73" s="2"/>
      <c r="C73" s="13" t="s">
        <v>63</v>
      </c>
      <c r="D73" s="14"/>
      <c r="E73" s="15">
        <v>22</v>
      </c>
      <c r="F73" s="17"/>
      <c r="G73" s="17">
        <f>G72*0.22</f>
        <v>0</v>
      </c>
    </row>
    <row r="74" spans="2:7" ht="12.75" customHeight="1" x14ac:dyDescent="0.25">
      <c r="B74" s="2"/>
      <c r="C74" s="24" t="s">
        <v>64</v>
      </c>
      <c r="D74" s="4"/>
      <c r="E74" s="5"/>
      <c r="F74" s="18"/>
      <c r="G74" s="25">
        <f>G72+G73</f>
        <v>0</v>
      </c>
    </row>
    <row r="75" spans="2:7" ht="12.75" customHeight="1" x14ac:dyDescent="0.25"/>
    <row r="76" spans="2:7" ht="12.75" customHeight="1" x14ac:dyDescent="0.25"/>
    <row r="77" spans="2:7" ht="12.75" customHeight="1" x14ac:dyDescent="0.25"/>
    <row r="78" spans="2:7" ht="12.75" customHeight="1" x14ac:dyDescent="0.25"/>
    <row r="79" spans="2:7" ht="12.75" customHeight="1" x14ac:dyDescent="0.25"/>
    <row r="80" spans="2:7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</sheetData>
  <sheetProtection algorithmName="SHA-512" hashValue="EDPz+N90kF7G/gHQqchH2GY/v57qcaCTuQEly1LNxT1Z4Gokt/JJDdqYEJZQtx/7/bt9muk49EL+gtl/k07bvw==" saltValue="4Q1KViMetuzW0MqxaSYRZg==" spinCount="100000" sheet="1" objects="1" scenarios="1" selectLockedCells="1"/>
  <mergeCells count="2">
    <mergeCell ref="B2:G4"/>
    <mergeCell ref="D6:G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2"/>
  <sheetViews>
    <sheetView topLeftCell="A67" zoomScaleNormal="100" workbookViewId="0">
      <selection activeCell="F65" sqref="F65"/>
    </sheetView>
  </sheetViews>
  <sheetFormatPr defaultColWidth="14.42578125" defaultRowHeight="15" x14ac:dyDescent="0.25"/>
  <cols>
    <col min="1" max="1" width="1.42578125" style="1" customWidth="1"/>
    <col min="2" max="2" width="2.5703125" style="1" customWidth="1"/>
    <col min="3" max="3" width="55.7109375" style="1" customWidth="1"/>
    <col min="4" max="4" width="6.85546875" style="1" customWidth="1"/>
    <col min="5" max="5" width="8.140625" style="1" customWidth="1"/>
    <col min="6" max="6" width="8" style="1" customWidth="1"/>
    <col min="7" max="7" width="11.140625" style="1" customWidth="1"/>
    <col min="8" max="26" width="8" style="1" customWidth="1"/>
    <col min="27" max="16384" width="14.42578125" style="1"/>
  </cols>
  <sheetData>
    <row r="1" spans="2:7" ht="42.75" customHeight="1" x14ac:dyDescent="0.25"/>
    <row r="2" spans="2:7" ht="12.75" customHeight="1" x14ac:dyDescent="0.25">
      <c r="B2" s="40" t="s">
        <v>79</v>
      </c>
      <c r="C2" s="41"/>
      <c r="D2" s="41"/>
      <c r="E2" s="41"/>
      <c r="F2" s="41"/>
      <c r="G2" s="41"/>
    </row>
    <row r="3" spans="2:7" ht="12.75" customHeight="1" x14ac:dyDescent="0.25">
      <c r="B3" s="41"/>
      <c r="C3" s="41"/>
      <c r="D3" s="41"/>
      <c r="E3" s="41"/>
      <c r="F3" s="41"/>
      <c r="G3" s="41"/>
    </row>
    <row r="4" spans="2:7" ht="12.75" customHeight="1" x14ac:dyDescent="0.25">
      <c r="B4" s="41"/>
      <c r="C4" s="41"/>
      <c r="D4" s="41"/>
      <c r="E4" s="41"/>
      <c r="F4" s="41"/>
      <c r="G4" s="41"/>
    </row>
    <row r="5" spans="2:7" ht="12.75" customHeight="1" x14ac:dyDescent="0.25">
      <c r="B5" s="2"/>
      <c r="C5" s="22"/>
      <c r="D5" s="4"/>
      <c r="E5" s="5"/>
      <c r="F5" s="5"/>
      <c r="G5" s="5"/>
    </row>
    <row r="6" spans="2:7" ht="12.75" customHeight="1" x14ac:dyDescent="0.25">
      <c r="B6" s="2"/>
      <c r="C6" s="6"/>
      <c r="D6" s="42"/>
      <c r="E6" s="41"/>
      <c r="F6" s="41"/>
      <c r="G6" s="41"/>
    </row>
    <row r="7" spans="2:7" ht="12.75" customHeight="1" x14ac:dyDescent="0.25">
      <c r="B7" s="2"/>
      <c r="C7" s="7"/>
      <c r="D7" s="4"/>
      <c r="E7" s="5"/>
      <c r="F7" s="5"/>
      <c r="G7" s="5"/>
    </row>
    <row r="8" spans="2:7" ht="13.5" customHeight="1" thickBot="1" x14ac:dyDescent="0.3">
      <c r="B8" s="2"/>
      <c r="C8" s="7"/>
      <c r="D8" s="4"/>
      <c r="E8" s="5"/>
      <c r="F8" s="8"/>
      <c r="G8" s="8"/>
    </row>
    <row r="9" spans="2:7" ht="13.5" customHeight="1" thickBot="1" x14ac:dyDescent="0.3">
      <c r="B9" s="9"/>
      <c r="C9" s="10" t="s">
        <v>0</v>
      </c>
      <c r="D9" s="10" t="s">
        <v>1</v>
      </c>
      <c r="E9" s="11" t="s">
        <v>2</v>
      </c>
      <c r="F9" s="12" t="s">
        <v>3</v>
      </c>
      <c r="G9" s="12" t="s">
        <v>4</v>
      </c>
    </row>
    <row r="10" spans="2:7" ht="12.75" customHeight="1" x14ac:dyDescent="0.25">
      <c r="B10" s="2"/>
      <c r="C10" s="7"/>
      <c r="D10" s="4"/>
      <c r="E10" s="5"/>
      <c r="F10" s="8"/>
      <c r="G10" s="8"/>
    </row>
    <row r="11" spans="2:7" ht="13.5" customHeight="1" thickBot="1" x14ac:dyDescent="0.3">
      <c r="B11" s="2"/>
      <c r="C11" s="13"/>
      <c r="D11" s="14"/>
      <c r="E11" s="15"/>
      <c r="F11" s="16"/>
      <c r="G11" s="16"/>
    </row>
    <row r="12" spans="2:7" ht="12.75" customHeight="1" x14ac:dyDescent="0.25">
      <c r="B12" s="2"/>
      <c r="C12" s="7"/>
      <c r="D12" s="4"/>
      <c r="E12" s="5"/>
      <c r="F12" s="8"/>
      <c r="G12" s="8"/>
    </row>
    <row r="13" spans="2:7" ht="13.5" customHeight="1" thickBot="1" x14ac:dyDescent="0.3">
      <c r="B13" s="2"/>
      <c r="C13" s="13" t="s">
        <v>5</v>
      </c>
      <c r="D13" s="14"/>
      <c r="E13" s="15"/>
      <c r="F13" s="16"/>
      <c r="G13" s="16"/>
    </row>
    <row r="14" spans="2:7" ht="12.75" customHeight="1" x14ac:dyDescent="0.25">
      <c r="B14" s="2"/>
      <c r="C14" s="7"/>
      <c r="D14" s="4"/>
      <c r="E14" s="5"/>
      <c r="F14" s="8"/>
      <c r="G14" s="8"/>
    </row>
    <row r="15" spans="2:7" ht="47.25" customHeight="1" x14ac:dyDescent="0.25">
      <c r="B15" s="2" t="s">
        <v>6</v>
      </c>
      <c r="C15" s="7" t="s">
        <v>7</v>
      </c>
      <c r="D15" s="4" t="s">
        <v>8</v>
      </c>
      <c r="E15" s="5">
        <v>1</v>
      </c>
      <c r="F15" s="28">
        <v>0</v>
      </c>
      <c r="G15" s="8">
        <f t="shared" ref="G15:G17" si="0">E15*F15</f>
        <v>0</v>
      </c>
    </row>
    <row r="16" spans="2:7" ht="32.25" customHeight="1" x14ac:dyDescent="0.25">
      <c r="B16" s="2" t="s">
        <v>9</v>
      </c>
      <c r="C16" s="7" t="s">
        <v>10</v>
      </c>
      <c r="D16" s="4" t="s">
        <v>11</v>
      </c>
      <c r="E16" s="5">
        <v>15</v>
      </c>
      <c r="F16" s="28">
        <v>0</v>
      </c>
      <c r="G16" s="8">
        <f t="shared" si="0"/>
        <v>0</v>
      </c>
    </row>
    <row r="17" spans="2:11" ht="23.25" customHeight="1" x14ac:dyDescent="0.25">
      <c r="B17" s="2" t="s">
        <v>12</v>
      </c>
      <c r="C17" s="7" t="s">
        <v>13</v>
      </c>
      <c r="D17" s="4" t="s">
        <v>14</v>
      </c>
      <c r="E17" s="5">
        <v>35</v>
      </c>
      <c r="F17" s="28">
        <v>0</v>
      </c>
      <c r="G17" s="8">
        <f t="shared" si="0"/>
        <v>0</v>
      </c>
    </row>
    <row r="18" spans="2:11" ht="12.75" customHeight="1" x14ac:dyDescent="0.25">
      <c r="B18" s="2"/>
      <c r="C18" s="7"/>
      <c r="D18" s="4"/>
      <c r="E18" s="5"/>
      <c r="F18" s="8"/>
      <c r="G18" s="8"/>
    </row>
    <row r="19" spans="2:11" ht="20.25" customHeight="1" thickBot="1" x14ac:dyDescent="0.3">
      <c r="B19" s="2"/>
      <c r="C19" s="13" t="s">
        <v>15</v>
      </c>
      <c r="D19" s="14"/>
      <c r="E19" s="15"/>
      <c r="F19" s="16"/>
      <c r="G19" s="17">
        <f>SUM(G15:G18)</f>
        <v>0</v>
      </c>
    </row>
    <row r="20" spans="2:11" ht="12.75" customHeight="1" x14ac:dyDescent="0.25">
      <c r="B20" s="2"/>
      <c r="C20" s="7"/>
      <c r="D20" s="4"/>
      <c r="E20" s="5"/>
      <c r="F20" s="8"/>
      <c r="G20" s="8"/>
    </row>
    <row r="21" spans="2:11" ht="12.75" customHeight="1" x14ac:dyDescent="0.25">
      <c r="B21" s="2"/>
      <c r="C21" s="7"/>
      <c r="D21" s="4"/>
      <c r="E21" s="5"/>
      <c r="F21" s="8"/>
      <c r="G21" s="8"/>
    </row>
    <row r="22" spans="2:11" ht="37.5" customHeight="1" thickBot="1" x14ac:dyDescent="0.3">
      <c r="B22" s="2"/>
      <c r="C22" s="13" t="s">
        <v>16</v>
      </c>
      <c r="D22" s="14"/>
      <c r="E22" s="15"/>
      <c r="F22" s="16"/>
      <c r="G22" s="16"/>
    </row>
    <row r="23" spans="2:11" ht="12.75" customHeight="1" x14ac:dyDescent="0.25">
      <c r="B23" s="2"/>
      <c r="C23" s="7"/>
      <c r="D23" s="4"/>
      <c r="E23" s="5"/>
      <c r="F23" s="8"/>
      <c r="G23" s="8"/>
    </row>
    <row r="24" spans="2:11" ht="34.5" customHeight="1" x14ac:dyDescent="0.25">
      <c r="B24" s="2" t="s">
        <v>6</v>
      </c>
      <c r="C24" s="7" t="s">
        <v>17</v>
      </c>
      <c r="D24" s="4" t="s">
        <v>18</v>
      </c>
      <c r="E24" s="5">
        <v>100</v>
      </c>
      <c r="F24" s="28">
        <v>0</v>
      </c>
      <c r="G24" s="8">
        <f t="shared" ref="G24:G31" si="1">E24*F24</f>
        <v>0</v>
      </c>
    </row>
    <row r="25" spans="2:11" ht="58.5" customHeight="1" x14ac:dyDescent="0.25">
      <c r="B25" s="2" t="s">
        <v>9</v>
      </c>
      <c r="C25" s="7" t="s">
        <v>19</v>
      </c>
      <c r="D25" s="4" t="s">
        <v>20</v>
      </c>
      <c r="E25" s="5">
        <v>70</v>
      </c>
      <c r="F25" s="28">
        <v>0</v>
      </c>
      <c r="G25" s="8">
        <f t="shared" si="1"/>
        <v>0</v>
      </c>
    </row>
    <row r="26" spans="2:11" ht="35.25" customHeight="1" x14ac:dyDescent="0.25">
      <c r="B26" s="2" t="s">
        <v>12</v>
      </c>
      <c r="C26" s="7" t="s">
        <v>21</v>
      </c>
      <c r="D26" s="4" t="s">
        <v>18</v>
      </c>
      <c r="E26" s="5">
        <v>200</v>
      </c>
      <c r="F26" s="28">
        <v>0</v>
      </c>
      <c r="G26" s="8">
        <f t="shared" si="1"/>
        <v>0</v>
      </c>
    </row>
    <row r="27" spans="2:11" ht="35.25" customHeight="1" x14ac:dyDescent="0.25">
      <c r="B27" s="2" t="s">
        <v>22</v>
      </c>
      <c r="C27" s="7" t="s">
        <v>23</v>
      </c>
      <c r="D27" s="4" t="s">
        <v>18</v>
      </c>
      <c r="E27" s="5">
        <v>200</v>
      </c>
      <c r="F27" s="28">
        <v>0</v>
      </c>
      <c r="G27" s="8">
        <f t="shared" si="1"/>
        <v>0</v>
      </c>
    </row>
    <row r="28" spans="2:11" ht="40.5" customHeight="1" x14ac:dyDescent="0.25">
      <c r="B28" s="2" t="s">
        <v>24</v>
      </c>
      <c r="C28" s="7" t="s">
        <v>25</v>
      </c>
      <c r="D28" s="4" t="s">
        <v>20</v>
      </c>
      <c r="E28" s="5">
        <v>100</v>
      </c>
      <c r="F28" s="28">
        <v>0</v>
      </c>
      <c r="G28" s="8">
        <f t="shared" si="1"/>
        <v>0</v>
      </c>
      <c r="K28" s="1" t="s">
        <v>26</v>
      </c>
    </row>
    <row r="29" spans="2:11" ht="22.5" customHeight="1" x14ac:dyDescent="0.25">
      <c r="B29" s="2" t="s">
        <v>27</v>
      </c>
      <c r="C29" s="7" t="s">
        <v>28</v>
      </c>
      <c r="D29" s="4" t="s">
        <v>14</v>
      </c>
      <c r="E29" s="5">
        <v>700</v>
      </c>
      <c r="F29" s="28">
        <v>0</v>
      </c>
      <c r="G29" s="8">
        <f t="shared" si="1"/>
        <v>0</v>
      </c>
    </row>
    <row r="30" spans="2:11" ht="22.5" customHeight="1" x14ac:dyDescent="0.25">
      <c r="B30" s="2" t="s">
        <v>29</v>
      </c>
      <c r="C30" s="7" t="s">
        <v>30</v>
      </c>
      <c r="D30" s="4" t="s">
        <v>14</v>
      </c>
      <c r="E30" s="5">
        <v>1160</v>
      </c>
      <c r="F30" s="28">
        <v>0</v>
      </c>
      <c r="G30" s="8">
        <f t="shared" si="1"/>
        <v>0</v>
      </c>
    </row>
    <row r="31" spans="2:11" ht="24" customHeight="1" x14ac:dyDescent="0.25">
      <c r="B31" s="2" t="s">
        <v>31</v>
      </c>
      <c r="C31" s="7" t="s">
        <v>32</v>
      </c>
      <c r="D31" s="4" t="s">
        <v>33</v>
      </c>
      <c r="E31" s="5">
        <v>1</v>
      </c>
      <c r="F31" s="28">
        <v>0</v>
      </c>
      <c r="G31" s="8">
        <f t="shared" si="1"/>
        <v>0</v>
      </c>
    </row>
    <row r="32" spans="2:11" ht="12.75" customHeight="1" x14ac:dyDescent="0.25">
      <c r="B32" s="2"/>
      <c r="C32" s="7"/>
      <c r="D32" s="4"/>
      <c r="E32" s="5"/>
      <c r="F32" s="8"/>
      <c r="G32" s="8"/>
    </row>
    <row r="33" spans="2:10" ht="30" customHeight="1" thickBot="1" x14ac:dyDescent="0.3">
      <c r="B33" s="2"/>
      <c r="C33" s="13" t="s">
        <v>36</v>
      </c>
      <c r="D33" s="14"/>
      <c r="E33" s="15"/>
      <c r="F33" s="16"/>
      <c r="G33" s="17">
        <f>SUM(G24:G31)</f>
        <v>0</v>
      </c>
    </row>
    <row r="34" spans="2:10" ht="126.75" customHeight="1" x14ac:dyDescent="0.25">
      <c r="B34" s="2"/>
      <c r="C34" s="7"/>
      <c r="D34" s="4"/>
      <c r="E34" s="5"/>
      <c r="F34" s="8"/>
      <c r="G34" s="8"/>
    </row>
    <row r="35" spans="2:10" ht="12.75" customHeight="1" x14ac:dyDescent="0.25">
      <c r="B35" s="2"/>
      <c r="C35" s="7"/>
      <c r="D35" s="4"/>
      <c r="E35" s="5"/>
      <c r="F35" s="8"/>
      <c r="G35" s="8"/>
    </row>
    <row r="36" spans="2:10" ht="24.75" customHeight="1" thickBot="1" x14ac:dyDescent="0.3">
      <c r="B36" s="2"/>
      <c r="C36" s="13" t="s">
        <v>37</v>
      </c>
      <c r="D36" s="14"/>
      <c r="E36" s="15"/>
      <c r="F36" s="16"/>
      <c r="G36" s="16"/>
      <c r="J36" s="1" t="s">
        <v>38</v>
      </c>
    </row>
    <row r="37" spans="2:10" ht="12.75" customHeight="1" x14ac:dyDescent="0.25">
      <c r="B37" s="2"/>
      <c r="C37" s="7"/>
      <c r="D37" s="4"/>
      <c r="E37" s="5"/>
      <c r="F37" s="8"/>
      <c r="G37" s="8"/>
    </row>
    <row r="38" spans="2:10" ht="32.25" customHeight="1" x14ac:dyDescent="0.25">
      <c r="B38" s="2" t="s">
        <v>6</v>
      </c>
      <c r="C38" s="7" t="s">
        <v>39</v>
      </c>
      <c r="D38" s="4" t="s">
        <v>20</v>
      </c>
      <c r="E38" s="5">
        <v>30</v>
      </c>
      <c r="F38" s="28">
        <v>0</v>
      </c>
      <c r="G38" s="8">
        <f t="shared" ref="G38:G43" si="2">E38*F38</f>
        <v>0</v>
      </c>
    </row>
    <row r="39" spans="2:10" ht="27" customHeight="1" x14ac:dyDescent="0.25">
      <c r="B39" s="2" t="s">
        <v>9</v>
      </c>
      <c r="C39" s="7" t="s">
        <v>40</v>
      </c>
      <c r="D39" s="4" t="s">
        <v>18</v>
      </c>
      <c r="E39" s="5">
        <v>200</v>
      </c>
      <c r="F39" s="28">
        <v>0</v>
      </c>
      <c r="G39" s="8">
        <f t="shared" si="2"/>
        <v>0</v>
      </c>
    </row>
    <row r="40" spans="2:10" ht="42" customHeight="1" x14ac:dyDescent="0.25">
      <c r="B40" s="2" t="s">
        <v>12</v>
      </c>
      <c r="C40" s="7" t="s">
        <v>41</v>
      </c>
      <c r="D40" s="4" t="s">
        <v>18</v>
      </c>
      <c r="E40" s="5">
        <v>0</v>
      </c>
      <c r="F40" s="28">
        <v>0</v>
      </c>
      <c r="G40" s="8">
        <f>E40*F40</f>
        <v>0</v>
      </c>
    </row>
    <row r="41" spans="2:10" ht="70.5" customHeight="1" x14ac:dyDescent="0.25">
      <c r="B41" s="2" t="s">
        <v>22</v>
      </c>
      <c r="C41" s="7" t="s">
        <v>69</v>
      </c>
      <c r="D41" s="4" t="s">
        <v>65</v>
      </c>
      <c r="E41" s="5">
        <v>3314.5</v>
      </c>
      <c r="F41" s="28">
        <v>0</v>
      </c>
      <c r="G41" s="8">
        <f t="shared" si="2"/>
        <v>0</v>
      </c>
      <c r="H41" s="1" t="s">
        <v>42</v>
      </c>
    </row>
    <row r="42" spans="2:10" ht="57" customHeight="1" x14ac:dyDescent="0.25">
      <c r="B42" s="2" t="s">
        <v>27</v>
      </c>
      <c r="C42" s="7" t="s">
        <v>43</v>
      </c>
      <c r="D42" s="4" t="s">
        <v>18</v>
      </c>
      <c r="E42" s="5">
        <v>1235</v>
      </c>
      <c r="F42" s="28">
        <v>0</v>
      </c>
      <c r="G42" s="8">
        <f t="shared" si="2"/>
        <v>0</v>
      </c>
    </row>
    <row r="43" spans="2:10" ht="12.75" customHeight="1" x14ac:dyDescent="0.25">
      <c r="B43" s="2" t="s">
        <v>29</v>
      </c>
      <c r="C43" s="7" t="s">
        <v>44</v>
      </c>
      <c r="D43" s="4" t="s">
        <v>35</v>
      </c>
      <c r="E43" s="5">
        <v>700</v>
      </c>
      <c r="F43" s="28">
        <v>0</v>
      </c>
      <c r="G43" s="8">
        <f t="shared" si="2"/>
        <v>0</v>
      </c>
    </row>
    <row r="44" spans="2:10" ht="12.75" customHeight="1" x14ac:dyDescent="0.25">
      <c r="B44" s="2"/>
      <c r="C44" s="7"/>
      <c r="D44" s="4"/>
      <c r="E44" s="5"/>
      <c r="F44" s="29"/>
      <c r="G44" s="8"/>
    </row>
    <row r="45" spans="2:10" ht="12.75" customHeight="1" x14ac:dyDescent="0.25">
      <c r="B45" s="2"/>
      <c r="C45" s="7"/>
      <c r="D45" s="4"/>
      <c r="E45" s="5"/>
      <c r="F45" s="8"/>
      <c r="G45" s="8"/>
    </row>
    <row r="46" spans="2:10" ht="19.5" customHeight="1" thickBot="1" x14ac:dyDescent="0.3">
      <c r="B46" s="2"/>
      <c r="C46" s="13" t="s">
        <v>45</v>
      </c>
      <c r="D46" s="14"/>
      <c r="E46" s="15"/>
      <c r="F46" s="16"/>
      <c r="G46" s="17">
        <f>SUM(G38:G43)</f>
        <v>0</v>
      </c>
    </row>
    <row r="47" spans="2:10" ht="12.75" customHeight="1" x14ac:dyDescent="0.25">
      <c r="B47" s="2"/>
      <c r="C47" s="7"/>
      <c r="D47" s="4"/>
      <c r="E47" s="5"/>
      <c r="F47" s="8"/>
      <c r="G47" s="8"/>
    </row>
    <row r="48" spans="2:10" ht="12.75" customHeight="1" x14ac:dyDescent="0.25">
      <c r="B48" s="2"/>
      <c r="C48" s="7"/>
      <c r="D48" s="4"/>
      <c r="E48" s="5"/>
      <c r="F48" s="8"/>
      <c r="G48" s="8"/>
    </row>
    <row r="49" spans="2:7" ht="13.5" customHeight="1" thickBot="1" x14ac:dyDescent="0.3">
      <c r="B49" s="2"/>
      <c r="C49" s="13" t="s">
        <v>46</v>
      </c>
      <c r="D49" s="14"/>
      <c r="E49" s="15"/>
      <c r="F49" s="16"/>
      <c r="G49" s="16"/>
    </row>
    <row r="50" spans="2:7" ht="12.75" customHeight="1" x14ac:dyDescent="0.25">
      <c r="B50" s="2"/>
      <c r="C50" s="7"/>
      <c r="D50" s="4"/>
      <c r="E50" s="5"/>
      <c r="F50" s="8"/>
      <c r="G50" s="8"/>
    </row>
    <row r="51" spans="2:7" ht="30.75" customHeight="1" x14ac:dyDescent="0.25">
      <c r="B51" s="2" t="s">
        <v>6</v>
      </c>
      <c r="C51" s="7" t="s">
        <v>47</v>
      </c>
      <c r="D51" s="4" t="s">
        <v>20</v>
      </c>
      <c r="E51" s="5">
        <v>10</v>
      </c>
      <c r="F51" s="28">
        <v>0</v>
      </c>
      <c r="G51" s="8">
        <f t="shared" ref="G51:G57" si="3">E51*F51</f>
        <v>0</v>
      </c>
    </row>
    <row r="52" spans="2:7" ht="41.25" customHeight="1" x14ac:dyDescent="0.25">
      <c r="B52" s="2"/>
      <c r="C52" s="7" t="s">
        <v>48</v>
      </c>
      <c r="D52" s="4" t="s">
        <v>14</v>
      </c>
      <c r="E52" s="5">
        <v>15</v>
      </c>
      <c r="F52" s="28">
        <v>0</v>
      </c>
      <c r="G52" s="8">
        <f t="shared" si="3"/>
        <v>0</v>
      </c>
    </row>
    <row r="53" spans="2:7" ht="27" customHeight="1" x14ac:dyDescent="0.25">
      <c r="B53" s="2" t="s">
        <v>9</v>
      </c>
      <c r="C53" s="7" t="s">
        <v>49</v>
      </c>
      <c r="D53" s="4" t="s">
        <v>14</v>
      </c>
      <c r="E53" s="5">
        <v>12</v>
      </c>
      <c r="F53" s="28">
        <v>0</v>
      </c>
      <c r="G53" s="8">
        <f t="shared" si="3"/>
        <v>0</v>
      </c>
    </row>
    <row r="54" spans="2:7" ht="26.25" customHeight="1" x14ac:dyDescent="0.25">
      <c r="B54" s="2" t="s">
        <v>12</v>
      </c>
      <c r="C54" s="7" t="s">
        <v>50</v>
      </c>
      <c r="D54" s="4" t="s">
        <v>11</v>
      </c>
      <c r="E54" s="5">
        <v>6</v>
      </c>
      <c r="F54" s="28">
        <v>0</v>
      </c>
      <c r="G54" s="8">
        <f t="shared" si="3"/>
        <v>0</v>
      </c>
    </row>
    <row r="55" spans="2:7" ht="12.75" customHeight="1" x14ac:dyDescent="0.25">
      <c r="B55" s="2" t="s">
        <v>22</v>
      </c>
      <c r="C55" s="7" t="s">
        <v>51</v>
      </c>
      <c r="D55" s="4" t="s">
        <v>35</v>
      </c>
      <c r="E55" s="5">
        <v>27</v>
      </c>
      <c r="F55" s="28">
        <v>0</v>
      </c>
      <c r="G55" s="8">
        <f t="shared" si="3"/>
        <v>0</v>
      </c>
    </row>
    <row r="56" spans="2:7" ht="12.75" customHeight="1" x14ac:dyDescent="0.25">
      <c r="B56" s="2" t="s">
        <v>24</v>
      </c>
      <c r="C56" s="7" t="s">
        <v>52</v>
      </c>
      <c r="D56" s="4" t="s">
        <v>35</v>
      </c>
      <c r="E56" s="5">
        <v>200</v>
      </c>
      <c r="F56" s="28">
        <v>0</v>
      </c>
      <c r="G56" s="8">
        <f t="shared" si="3"/>
        <v>0</v>
      </c>
    </row>
    <row r="57" spans="2:7" ht="12.75" customHeight="1" x14ac:dyDescent="0.25">
      <c r="B57" s="2" t="s">
        <v>27</v>
      </c>
      <c r="C57" s="7" t="s">
        <v>53</v>
      </c>
      <c r="D57" s="4" t="s">
        <v>54</v>
      </c>
      <c r="E57" s="5">
        <v>6</v>
      </c>
      <c r="F57" s="28">
        <v>0</v>
      </c>
      <c r="G57" s="8">
        <f t="shared" si="3"/>
        <v>0</v>
      </c>
    </row>
    <row r="58" spans="2:7" ht="13.5" customHeight="1" thickBot="1" x14ac:dyDescent="0.3">
      <c r="B58" s="2"/>
      <c r="C58" s="13" t="s">
        <v>55</v>
      </c>
      <c r="D58" s="14"/>
      <c r="E58" s="15"/>
      <c r="F58" s="16"/>
      <c r="G58" s="17">
        <f>SUM(G51:G57)</f>
        <v>0</v>
      </c>
    </row>
    <row r="59" spans="2:7" ht="12.75" customHeight="1" x14ac:dyDescent="0.25">
      <c r="B59" s="2"/>
      <c r="C59" s="7"/>
      <c r="D59" s="4"/>
      <c r="E59" s="5"/>
      <c r="F59" s="8"/>
      <c r="G59" s="8"/>
    </row>
    <row r="60" spans="2:7" ht="153.75" customHeight="1" x14ac:dyDescent="0.25">
      <c r="B60" s="2"/>
      <c r="C60" s="7"/>
      <c r="D60" s="4"/>
      <c r="E60" s="5"/>
      <c r="F60" s="8"/>
      <c r="G60" s="8"/>
    </row>
    <row r="61" spans="2:7" ht="18.75" customHeight="1" thickBot="1" x14ac:dyDescent="0.3">
      <c r="B61" s="2"/>
      <c r="C61" s="13" t="s">
        <v>56</v>
      </c>
      <c r="D61" s="14"/>
      <c r="E61" s="15"/>
      <c r="F61" s="16"/>
      <c r="G61" s="16"/>
    </row>
    <row r="62" spans="2:7" ht="12.75" customHeight="1" x14ac:dyDescent="0.25">
      <c r="B62" s="2"/>
      <c r="C62" s="7"/>
      <c r="D62" s="4"/>
      <c r="E62" s="5"/>
      <c r="F62" s="8"/>
      <c r="G62" s="8"/>
    </row>
    <row r="63" spans="2:7" ht="33" customHeight="1" x14ac:dyDescent="0.25">
      <c r="B63" s="2" t="s">
        <v>6</v>
      </c>
      <c r="C63" s="7" t="s">
        <v>57</v>
      </c>
      <c r="D63" s="4" t="s">
        <v>18</v>
      </c>
      <c r="E63" s="5">
        <v>1120</v>
      </c>
      <c r="F63" s="28">
        <v>0</v>
      </c>
      <c r="G63" s="8">
        <f t="shared" ref="G63:G65" si="4">E63*F63</f>
        <v>0</v>
      </c>
    </row>
    <row r="64" spans="2:7" ht="31.5" customHeight="1" x14ac:dyDescent="0.25">
      <c r="B64" s="2" t="s">
        <v>9</v>
      </c>
      <c r="C64" s="7" t="s">
        <v>58</v>
      </c>
      <c r="D64" s="4" t="s">
        <v>11</v>
      </c>
      <c r="E64" s="5">
        <v>1</v>
      </c>
      <c r="F64" s="28">
        <v>0</v>
      </c>
      <c r="G64" s="8">
        <f t="shared" si="4"/>
        <v>0</v>
      </c>
    </row>
    <row r="65" spans="2:7" ht="31.5" customHeight="1" x14ac:dyDescent="0.25">
      <c r="B65" s="2" t="s">
        <v>12</v>
      </c>
      <c r="C65" s="7" t="s">
        <v>59</v>
      </c>
      <c r="D65" s="4" t="s">
        <v>14</v>
      </c>
      <c r="E65" s="5">
        <v>2240</v>
      </c>
      <c r="F65" s="28">
        <v>0</v>
      </c>
      <c r="G65" s="8">
        <f t="shared" si="4"/>
        <v>0</v>
      </c>
    </row>
    <row r="66" spans="2:7" ht="12.75" customHeight="1" x14ac:dyDescent="0.25">
      <c r="B66" s="2"/>
      <c r="C66" s="7"/>
      <c r="D66" s="4"/>
      <c r="E66" s="5"/>
      <c r="F66" s="8"/>
      <c r="G66" s="8"/>
    </row>
    <row r="67" spans="2:7" ht="22.5" customHeight="1" thickBot="1" x14ac:dyDescent="0.3">
      <c r="B67" s="2"/>
      <c r="C67" s="13" t="s">
        <v>60</v>
      </c>
      <c r="D67" s="14"/>
      <c r="E67" s="15"/>
      <c r="F67" s="16"/>
      <c r="G67" s="17">
        <f>SUM(G63:G66)</f>
        <v>0</v>
      </c>
    </row>
    <row r="68" spans="2:7" ht="12.75" customHeight="1" x14ac:dyDescent="0.25">
      <c r="B68" s="2"/>
      <c r="C68" s="7"/>
      <c r="D68" s="4"/>
      <c r="E68" s="5"/>
      <c r="F68" s="8"/>
      <c r="G68" s="8"/>
    </row>
    <row r="69" spans="2:7" ht="13.5" customHeight="1" thickBot="1" x14ac:dyDescent="0.3">
      <c r="B69" s="2"/>
      <c r="C69" s="13" t="s">
        <v>61</v>
      </c>
      <c r="D69" s="14"/>
      <c r="E69" s="15"/>
      <c r="F69" s="16"/>
      <c r="G69" s="17">
        <f>G19+G33+G46+G58+G67</f>
        <v>0</v>
      </c>
    </row>
    <row r="70" spans="2:7" ht="25.5" customHeight="1" x14ac:dyDescent="0.25">
      <c r="B70" s="2"/>
      <c r="C70" s="7" t="s">
        <v>76</v>
      </c>
      <c r="D70" s="4"/>
      <c r="E70" s="5"/>
      <c r="F70" s="8"/>
      <c r="G70" s="8">
        <f>G69*0.03</f>
        <v>0</v>
      </c>
    </row>
    <row r="71" spans="2:7" ht="12.75" customHeight="1" x14ac:dyDescent="0.25">
      <c r="B71" s="2"/>
      <c r="C71" s="7"/>
      <c r="D71" s="4"/>
      <c r="E71" s="5"/>
      <c r="F71" s="8"/>
      <c r="G71" s="8"/>
    </row>
    <row r="72" spans="2:7" ht="18" customHeight="1" thickBot="1" x14ac:dyDescent="0.3">
      <c r="B72" s="2"/>
      <c r="C72" s="13" t="s">
        <v>62</v>
      </c>
      <c r="D72" s="14"/>
      <c r="E72" s="15"/>
      <c r="F72" s="17"/>
      <c r="G72" s="17">
        <f>G69+G70</f>
        <v>0</v>
      </c>
    </row>
    <row r="73" spans="2:7" ht="16.5" customHeight="1" thickBot="1" x14ac:dyDescent="0.3">
      <c r="B73" s="2"/>
      <c r="C73" s="13" t="s">
        <v>63</v>
      </c>
      <c r="D73" s="14"/>
      <c r="E73" s="15">
        <v>22</v>
      </c>
      <c r="F73" s="17"/>
      <c r="G73" s="17">
        <f>G72*0.22</f>
        <v>0</v>
      </c>
    </row>
    <row r="74" spans="2:7" ht="12.75" customHeight="1" x14ac:dyDescent="0.25">
      <c r="B74" s="2"/>
      <c r="C74" s="24" t="s">
        <v>64</v>
      </c>
      <c r="D74" s="4"/>
      <c r="E74" s="5"/>
      <c r="F74" s="18"/>
      <c r="G74" s="25">
        <f>G72+G73</f>
        <v>0</v>
      </c>
    </row>
    <row r="75" spans="2:7" ht="12.75" customHeight="1" x14ac:dyDescent="0.25"/>
    <row r="76" spans="2:7" ht="12.75" customHeight="1" x14ac:dyDescent="0.25"/>
    <row r="77" spans="2:7" ht="12.75" customHeight="1" x14ac:dyDescent="0.25"/>
    <row r="78" spans="2:7" ht="12.75" customHeight="1" x14ac:dyDescent="0.25"/>
    <row r="79" spans="2:7" ht="12.75" customHeight="1" x14ac:dyDescent="0.25"/>
    <row r="80" spans="2:7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</sheetData>
  <sheetProtection algorithmName="SHA-512" hashValue="BazdHSYzxezCkMWOJykaE/jLojh5odiGa5BVp8Dj0oI9fcc53gHvHftSwVP55ujRtOpVtLVq4++kKuSf1OANsg==" saltValue="1H1FWGrCYX+wa3ZuIKjVBQ==" spinCount="100000" sheet="1" objects="1" scenarios="1" selectLockedCells="1"/>
  <mergeCells count="2">
    <mergeCell ref="B2:G4"/>
    <mergeCell ref="D6:G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00"/>
  <sheetViews>
    <sheetView topLeftCell="A50" zoomScaleNormal="100" workbookViewId="0">
      <selection activeCell="F63" sqref="F63"/>
    </sheetView>
  </sheetViews>
  <sheetFormatPr defaultColWidth="14.42578125" defaultRowHeight="15" x14ac:dyDescent="0.25"/>
  <cols>
    <col min="1" max="1" width="1.42578125" style="1" customWidth="1"/>
    <col min="2" max="2" width="2.5703125" style="1" customWidth="1"/>
    <col min="3" max="3" width="55.7109375" style="1" customWidth="1"/>
    <col min="4" max="4" width="6.42578125" style="1" customWidth="1"/>
    <col min="5" max="5" width="7" style="1" customWidth="1"/>
    <col min="6" max="6" width="8" style="1" customWidth="1"/>
    <col min="7" max="7" width="10.42578125" style="1" customWidth="1"/>
    <col min="8" max="26" width="8" style="1" customWidth="1"/>
    <col min="27" max="16384" width="14.42578125" style="1"/>
  </cols>
  <sheetData>
    <row r="1" spans="2:17" ht="49.5" customHeight="1" x14ac:dyDescent="0.25"/>
    <row r="2" spans="2:17" ht="12.75" customHeight="1" x14ac:dyDescent="0.25">
      <c r="C2" s="40" t="s">
        <v>80</v>
      </c>
      <c r="D2" s="41"/>
      <c r="E2" s="41"/>
      <c r="F2" s="41"/>
      <c r="G2" s="41"/>
      <c r="H2" s="41"/>
    </row>
    <row r="3" spans="2:17" ht="12.75" customHeight="1" x14ac:dyDescent="0.25">
      <c r="C3" s="41"/>
      <c r="D3" s="41"/>
      <c r="E3" s="41"/>
      <c r="F3" s="41"/>
      <c r="G3" s="41"/>
      <c r="H3" s="41"/>
      <c r="L3" s="40"/>
      <c r="M3" s="41"/>
      <c r="N3" s="41"/>
      <c r="O3" s="41"/>
      <c r="P3" s="41"/>
      <c r="Q3" s="41"/>
    </row>
    <row r="4" spans="2:17" ht="12.75" customHeight="1" x14ac:dyDescent="0.25">
      <c r="C4" s="41"/>
      <c r="D4" s="41"/>
      <c r="E4" s="41"/>
      <c r="F4" s="41"/>
      <c r="G4" s="41"/>
      <c r="H4" s="41"/>
      <c r="L4" s="41"/>
      <c r="M4" s="41"/>
      <c r="N4" s="41"/>
      <c r="O4" s="41"/>
      <c r="P4" s="41"/>
      <c r="Q4" s="41"/>
    </row>
    <row r="5" spans="2:17" ht="12.75" customHeight="1" x14ac:dyDescent="0.25">
      <c r="B5" s="2"/>
      <c r="C5" s="22"/>
      <c r="D5" s="4"/>
      <c r="E5" s="5"/>
      <c r="F5" s="5"/>
      <c r="G5" s="5"/>
      <c r="L5" s="41"/>
      <c r="M5" s="41"/>
      <c r="N5" s="41"/>
      <c r="O5" s="41"/>
      <c r="P5" s="41"/>
      <c r="Q5" s="41"/>
    </row>
    <row r="6" spans="2:17" ht="12.75" customHeight="1" x14ac:dyDescent="0.25">
      <c r="B6" s="2"/>
      <c r="C6" s="6"/>
      <c r="D6" s="42"/>
      <c r="E6" s="41"/>
      <c r="F6" s="41"/>
      <c r="G6" s="41"/>
    </row>
    <row r="7" spans="2:17" ht="12.75" customHeight="1" x14ac:dyDescent="0.25">
      <c r="B7" s="2"/>
      <c r="C7" s="7"/>
      <c r="D7" s="4"/>
      <c r="E7" s="5"/>
      <c r="F7" s="5"/>
      <c r="G7" s="5"/>
    </row>
    <row r="8" spans="2:17" ht="13.5" customHeight="1" thickBot="1" x14ac:dyDescent="0.3">
      <c r="B8" s="2"/>
      <c r="C8" s="7"/>
      <c r="D8" s="4"/>
      <c r="E8" s="5"/>
      <c r="F8" s="8"/>
      <c r="G8" s="8"/>
    </row>
    <row r="9" spans="2:17" ht="13.5" customHeight="1" thickBot="1" x14ac:dyDescent="0.3">
      <c r="B9" s="9"/>
      <c r="C9" s="10" t="s">
        <v>0</v>
      </c>
      <c r="D9" s="10" t="s">
        <v>1</v>
      </c>
      <c r="E9" s="11" t="s">
        <v>2</v>
      </c>
      <c r="F9" s="12" t="s">
        <v>3</v>
      </c>
      <c r="G9" s="12" t="s">
        <v>4</v>
      </c>
    </row>
    <row r="10" spans="2:17" ht="12.75" customHeight="1" x14ac:dyDescent="0.25">
      <c r="B10" s="2"/>
      <c r="C10" s="7"/>
      <c r="D10" s="4"/>
      <c r="E10" s="5"/>
      <c r="F10" s="8"/>
      <c r="G10" s="8"/>
    </row>
    <row r="11" spans="2:17" ht="13.5" customHeight="1" thickBot="1" x14ac:dyDescent="0.3">
      <c r="B11" s="2"/>
      <c r="C11" s="13"/>
      <c r="D11" s="14"/>
      <c r="E11" s="15"/>
      <c r="F11" s="16"/>
      <c r="G11" s="16"/>
    </row>
    <row r="12" spans="2:17" ht="12.75" customHeight="1" x14ac:dyDescent="0.25">
      <c r="B12" s="2"/>
      <c r="C12" s="7"/>
      <c r="D12" s="4"/>
      <c r="E12" s="5"/>
      <c r="F12" s="8"/>
      <c r="G12" s="8"/>
    </row>
    <row r="13" spans="2:17" ht="13.5" customHeight="1" thickBot="1" x14ac:dyDescent="0.3">
      <c r="B13" s="2"/>
      <c r="C13" s="13" t="s">
        <v>5</v>
      </c>
      <c r="D13" s="14"/>
      <c r="E13" s="15"/>
      <c r="F13" s="16"/>
      <c r="G13" s="16"/>
    </row>
    <row r="14" spans="2:17" ht="12.75" customHeight="1" x14ac:dyDescent="0.25">
      <c r="B14" s="2"/>
      <c r="C14" s="7"/>
      <c r="D14" s="4"/>
      <c r="E14" s="5"/>
      <c r="F14" s="8"/>
      <c r="G14" s="8"/>
    </row>
    <row r="15" spans="2:17" ht="47.25" customHeight="1" x14ac:dyDescent="0.25">
      <c r="B15" s="2" t="s">
        <v>6</v>
      </c>
      <c r="C15" s="7" t="s">
        <v>7</v>
      </c>
      <c r="D15" s="4" t="s">
        <v>8</v>
      </c>
      <c r="E15" s="5">
        <v>1</v>
      </c>
      <c r="F15" s="28">
        <v>0</v>
      </c>
      <c r="G15" s="8">
        <f>E15*F15</f>
        <v>0</v>
      </c>
    </row>
    <row r="16" spans="2:17" ht="32.25" customHeight="1" x14ac:dyDescent="0.25">
      <c r="B16" s="2" t="s">
        <v>9</v>
      </c>
      <c r="C16" s="7" t="s">
        <v>10</v>
      </c>
      <c r="D16" s="4" t="s">
        <v>11</v>
      </c>
      <c r="E16" s="5">
        <v>4</v>
      </c>
      <c r="F16" s="28">
        <v>0</v>
      </c>
      <c r="G16" s="8">
        <f t="shared" ref="G16:G17" si="0">E16*F16</f>
        <v>0</v>
      </c>
    </row>
    <row r="17" spans="2:11" ht="23.25" customHeight="1" x14ac:dyDescent="0.25">
      <c r="B17" s="2" t="s">
        <v>12</v>
      </c>
      <c r="C17" s="7" t="s">
        <v>13</v>
      </c>
      <c r="D17" s="4" t="s">
        <v>14</v>
      </c>
      <c r="E17" s="5">
        <v>3</v>
      </c>
      <c r="F17" s="28">
        <v>0</v>
      </c>
      <c r="G17" s="8">
        <f t="shared" si="0"/>
        <v>0</v>
      </c>
    </row>
    <row r="18" spans="2:11" ht="12.75" customHeight="1" x14ac:dyDescent="0.25">
      <c r="B18" s="2"/>
      <c r="C18" s="7"/>
      <c r="D18" s="4"/>
      <c r="E18" s="5"/>
      <c r="F18" s="8"/>
      <c r="G18" s="8"/>
    </row>
    <row r="19" spans="2:11" ht="20.25" customHeight="1" thickBot="1" x14ac:dyDescent="0.3">
      <c r="B19" s="2"/>
      <c r="C19" s="13" t="s">
        <v>15</v>
      </c>
      <c r="D19" s="14"/>
      <c r="E19" s="15"/>
      <c r="F19" s="16"/>
      <c r="G19" s="17">
        <f>SUM(G15:G17)</f>
        <v>0</v>
      </c>
    </row>
    <row r="20" spans="2:11" ht="12.75" customHeight="1" x14ac:dyDescent="0.25">
      <c r="B20" s="2"/>
      <c r="C20" s="7"/>
      <c r="D20" s="4"/>
      <c r="E20" s="5"/>
      <c r="F20" s="8"/>
      <c r="G20" s="8"/>
    </row>
    <row r="21" spans="2:11" ht="12.75" customHeight="1" x14ac:dyDescent="0.25">
      <c r="B21" s="2"/>
      <c r="C21" s="7"/>
      <c r="D21" s="4"/>
      <c r="E21" s="5"/>
      <c r="F21" s="8"/>
      <c r="G21" s="8"/>
    </row>
    <row r="22" spans="2:11" ht="37.5" customHeight="1" thickBot="1" x14ac:dyDescent="0.3">
      <c r="B22" s="2"/>
      <c r="C22" s="13" t="s">
        <v>16</v>
      </c>
      <c r="D22" s="14"/>
      <c r="E22" s="15"/>
      <c r="F22" s="16"/>
      <c r="G22" s="16"/>
    </row>
    <row r="23" spans="2:11" ht="12.75" customHeight="1" x14ac:dyDescent="0.25">
      <c r="B23" s="2"/>
      <c r="C23" s="7"/>
      <c r="D23" s="4"/>
      <c r="E23" s="5"/>
      <c r="F23" s="8"/>
      <c r="G23" s="8"/>
    </row>
    <row r="24" spans="2:11" ht="34.5" customHeight="1" x14ac:dyDescent="0.25">
      <c r="B24" s="2" t="s">
        <v>6</v>
      </c>
      <c r="C24" s="7" t="s">
        <v>17</v>
      </c>
      <c r="D24" s="4" t="s">
        <v>18</v>
      </c>
      <c r="E24" s="5">
        <v>3</v>
      </c>
      <c r="F24" s="28">
        <v>0</v>
      </c>
      <c r="G24" s="8">
        <f>E24*F24</f>
        <v>0</v>
      </c>
    </row>
    <row r="25" spans="2:11" ht="58.5" customHeight="1" x14ac:dyDescent="0.25">
      <c r="B25" s="2" t="s">
        <v>9</v>
      </c>
      <c r="C25" s="7" t="s">
        <v>19</v>
      </c>
      <c r="D25" s="4" t="s">
        <v>20</v>
      </c>
      <c r="E25" s="5">
        <v>76</v>
      </c>
      <c r="F25" s="28">
        <v>0</v>
      </c>
      <c r="G25" s="8">
        <f t="shared" ref="G25:G31" si="1">E25*F25</f>
        <v>0</v>
      </c>
    </row>
    <row r="26" spans="2:11" ht="35.25" customHeight="1" x14ac:dyDescent="0.25">
      <c r="B26" s="2" t="s">
        <v>12</v>
      </c>
      <c r="C26" s="7" t="s">
        <v>21</v>
      </c>
      <c r="D26" s="4" t="s">
        <v>18</v>
      </c>
      <c r="E26" s="5">
        <v>836</v>
      </c>
      <c r="F26" s="28">
        <v>0</v>
      </c>
      <c r="G26" s="8">
        <f t="shared" si="1"/>
        <v>0</v>
      </c>
    </row>
    <row r="27" spans="2:11" ht="35.25" customHeight="1" x14ac:dyDescent="0.25">
      <c r="B27" s="2" t="s">
        <v>22</v>
      </c>
      <c r="C27" s="7" t="s">
        <v>23</v>
      </c>
      <c r="D27" s="4" t="s">
        <v>18</v>
      </c>
      <c r="E27" s="5">
        <v>100</v>
      </c>
      <c r="F27" s="28">
        <v>0</v>
      </c>
      <c r="G27" s="8">
        <f t="shared" si="1"/>
        <v>0</v>
      </c>
    </row>
    <row r="28" spans="2:11" ht="40.5" customHeight="1" x14ac:dyDescent="0.25">
      <c r="B28" s="2" t="s">
        <v>24</v>
      </c>
      <c r="C28" s="7" t="s">
        <v>25</v>
      </c>
      <c r="D28" s="4" t="s">
        <v>20</v>
      </c>
      <c r="E28" s="5">
        <v>410</v>
      </c>
      <c r="F28" s="28">
        <v>0</v>
      </c>
      <c r="G28" s="8">
        <f t="shared" si="1"/>
        <v>0</v>
      </c>
      <c r="K28" s="1" t="s">
        <v>26</v>
      </c>
    </row>
    <row r="29" spans="2:11" ht="22.5" customHeight="1" x14ac:dyDescent="0.25">
      <c r="B29" s="2" t="s">
        <v>27</v>
      </c>
      <c r="C29" s="7" t="s">
        <v>28</v>
      </c>
      <c r="D29" s="4" t="s">
        <v>14</v>
      </c>
      <c r="E29" s="5">
        <v>190</v>
      </c>
      <c r="F29" s="28">
        <v>0</v>
      </c>
      <c r="G29" s="8">
        <f t="shared" si="1"/>
        <v>0</v>
      </c>
    </row>
    <row r="30" spans="2:11" ht="22.5" customHeight="1" x14ac:dyDescent="0.25">
      <c r="B30" s="2" t="s">
        <v>29</v>
      </c>
      <c r="C30" s="7" t="s">
        <v>30</v>
      </c>
      <c r="D30" s="4" t="s">
        <v>14</v>
      </c>
      <c r="E30" s="5">
        <v>190</v>
      </c>
      <c r="F30" s="28">
        <v>0</v>
      </c>
      <c r="G30" s="8">
        <f t="shared" si="1"/>
        <v>0</v>
      </c>
    </row>
    <row r="31" spans="2:11" ht="24" customHeight="1" x14ac:dyDescent="0.25">
      <c r="B31" s="2" t="s">
        <v>31</v>
      </c>
      <c r="C31" s="7" t="s">
        <v>32</v>
      </c>
      <c r="D31" s="4" t="s">
        <v>33</v>
      </c>
      <c r="E31" s="5">
        <v>1</v>
      </c>
      <c r="F31" s="28">
        <v>0</v>
      </c>
      <c r="G31" s="8">
        <f t="shared" si="1"/>
        <v>0</v>
      </c>
    </row>
    <row r="32" spans="2:11" ht="30" customHeight="1" thickBot="1" x14ac:dyDescent="0.3">
      <c r="B32" s="2"/>
      <c r="C32" s="13" t="s">
        <v>36</v>
      </c>
      <c r="D32" s="14"/>
      <c r="E32" s="15"/>
      <c r="F32" s="16"/>
      <c r="G32" s="17">
        <f>SUM(G24:G31)</f>
        <v>0</v>
      </c>
    </row>
    <row r="33" spans="2:10" ht="12.75" customHeight="1" x14ac:dyDescent="0.25">
      <c r="B33" s="2"/>
      <c r="C33" s="7"/>
      <c r="D33" s="4"/>
      <c r="E33" s="5"/>
      <c r="F33" s="8"/>
      <c r="G33" s="8"/>
    </row>
    <row r="34" spans="2:10" ht="118.5" customHeight="1" x14ac:dyDescent="0.25">
      <c r="B34" s="2"/>
      <c r="C34" s="7"/>
      <c r="D34" s="4"/>
      <c r="E34" s="5"/>
      <c r="F34" s="8"/>
      <c r="G34" s="8"/>
    </row>
    <row r="35" spans="2:10" ht="24.75" customHeight="1" thickBot="1" x14ac:dyDescent="0.3">
      <c r="B35" s="2"/>
      <c r="C35" s="13" t="s">
        <v>37</v>
      </c>
      <c r="D35" s="14"/>
      <c r="E35" s="15"/>
      <c r="F35" s="16"/>
      <c r="G35" s="16"/>
      <c r="J35" s="1" t="s">
        <v>38</v>
      </c>
    </row>
    <row r="36" spans="2:10" ht="12.75" customHeight="1" x14ac:dyDescent="0.25">
      <c r="B36" s="2"/>
      <c r="C36" s="7"/>
      <c r="D36" s="4"/>
      <c r="E36" s="5"/>
      <c r="F36" s="8"/>
      <c r="G36" s="8"/>
    </row>
    <row r="37" spans="2:10" ht="32.25" customHeight="1" x14ac:dyDescent="0.25">
      <c r="B37" s="2" t="s">
        <v>6</v>
      </c>
      <c r="C37" s="7" t="s">
        <v>39</v>
      </c>
      <c r="D37" s="4" t="s">
        <v>20</v>
      </c>
      <c r="E37" s="5">
        <v>150</v>
      </c>
      <c r="F37" s="28">
        <v>0</v>
      </c>
      <c r="G37" s="8">
        <f t="shared" ref="G37:G41" si="2">E37*F37</f>
        <v>0</v>
      </c>
    </row>
    <row r="38" spans="2:10" ht="27" customHeight="1" x14ac:dyDescent="0.25">
      <c r="B38" s="2" t="s">
        <v>9</v>
      </c>
      <c r="C38" s="7" t="s">
        <v>40</v>
      </c>
      <c r="D38" s="4" t="s">
        <v>18</v>
      </c>
      <c r="E38" s="5">
        <v>800</v>
      </c>
      <c r="F38" s="28">
        <v>0</v>
      </c>
      <c r="G38" s="8">
        <f t="shared" si="2"/>
        <v>0</v>
      </c>
    </row>
    <row r="39" spans="2:10" ht="42" customHeight="1" x14ac:dyDescent="0.25">
      <c r="B39" s="2" t="s">
        <v>12</v>
      </c>
      <c r="C39" s="7" t="s">
        <v>41</v>
      </c>
      <c r="D39" s="4" t="s">
        <v>18</v>
      </c>
      <c r="E39" s="5">
        <v>750</v>
      </c>
      <c r="F39" s="28">
        <v>0</v>
      </c>
      <c r="G39" s="8">
        <f t="shared" si="2"/>
        <v>0</v>
      </c>
      <c r="I39" s="1">
        <v>14</v>
      </c>
    </row>
    <row r="40" spans="2:10" ht="57" customHeight="1" x14ac:dyDescent="0.25">
      <c r="B40" s="2" t="s">
        <v>27</v>
      </c>
      <c r="C40" s="7" t="s">
        <v>43</v>
      </c>
      <c r="D40" s="4" t="s">
        <v>18</v>
      </c>
      <c r="E40" s="5">
        <v>460</v>
      </c>
      <c r="F40" s="28">
        <v>0</v>
      </c>
      <c r="G40" s="8">
        <f t="shared" si="2"/>
        <v>0</v>
      </c>
    </row>
    <row r="41" spans="2:10" ht="12.75" customHeight="1" x14ac:dyDescent="0.25">
      <c r="B41" s="2" t="s">
        <v>29</v>
      </c>
      <c r="C41" s="7" t="s">
        <v>44</v>
      </c>
      <c r="D41" s="4" t="s">
        <v>35</v>
      </c>
      <c r="E41" s="5">
        <v>200</v>
      </c>
      <c r="F41" s="28">
        <v>0</v>
      </c>
      <c r="G41" s="8">
        <f t="shared" si="2"/>
        <v>0</v>
      </c>
    </row>
    <row r="42" spans="2:10" ht="12.75" customHeight="1" x14ac:dyDescent="0.25">
      <c r="B42" s="2"/>
      <c r="C42" s="7"/>
      <c r="D42" s="4"/>
      <c r="E42" s="5"/>
      <c r="F42" s="8"/>
      <c r="G42" s="8"/>
    </row>
    <row r="43" spans="2:10" ht="12.75" customHeight="1" x14ac:dyDescent="0.25">
      <c r="B43" s="2"/>
      <c r="C43" s="7"/>
      <c r="D43" s="4"/>
      <c r="E43" s="5"/>
      <c r="F43" s="8"/>
      <c r="G43" s="8"/>
    </row>
    <row r="44" spans="2:10" ht="19.5" customHeight="1" thickBot="1" x14ac:dyDescent="0.3">
      <c r="B44" s="2"/>
      <c r="C44" s="13" t="s">
        <v>45</v>
      </c>
      <c r="D44" s="14"/>
      <c r="E44" s="15"/>
      <c r="F44" s="16"/>
      <c r="G44" s="17">
        <f>SUM(G37:G41)</f>
        <v>0</v>
      </c>
    </row>
    <row r="45" spans="2:10" ht="12.75" customHeight="1" x14ac:dyDescent="0.25">
      <c r="B45" s="2"/>
      <c r="C45" s="7"/>
      <c r="D45" s="4"/>
      <c r="E45" s="5"/>
      <c r="F45" s="8"/>
      <c r="G45" s="8"/>
    </row>
    <row r="46" spans="2:10" ht="12.75" customHeight="1" x14ac:dyDescent="0.25">
      <c r="B46" s="2"/>
      <c r="C46" s="7"/>
      <c r="D46" s="4"/>
      <c r="E46" s="5"/>
      <c r="F46" s="8"/>
      <c r="G46" s="8"/>
    </row>
    <row r="47" spans="2:10" ht="13.5" customHeight="1" thickBot="1" x14ac:dyDescent="0.3">
      <c r="B47" s="2"/>
      <c r="C47" s="13" t="s">
        <v>46</v>
      </c>
      <c r="D47" s="14"/>
      <c r="E47" s="15"/>
      <c r="F47" s="16"/>
      <c r="G47" s="16"/>
    </row>
    <row r="48" spans="2:10" ht="12.75" customHeight="1" x14ac:dyDescent="0.25">
      <c r="B48" s="2"/>
      <c r="C48" s="7"/>
      <c r="D48" s="4"/>
      <c r="E48" s="5"/>
      <c r="F48" s="8"/>
      <c r="G48" s="8"/>
    </row>
    <row r="49" spans="2:7" ht="30.75" customHeight="1" x14ac:dyDescent="0.25">
      <c r="B49" s="2" t="s">
        <v>6</v>
      </c>
      <c r="C49" s="7" t="s">
        <v>47</v>
      </c>
      <c r="D49" s="4" t="s">
        <v>20</v>
      </c>
      <c r="E49" s="5">
        <v>10</v>
      </c>
      <c r="F49" s="28">
        <v>0</v>
      </c>
      <c r="G49" s="8">
        <f t="shared" ref="G49:G55" si="3">E49*F49</f>
        <v>0</v>
      </c>
    </row>
    <row r="50" spans="2:7" ht="41.25" customHeight="1" x14ac:dyDescent="0.25">
      <c r="B50" s="2"/>
      <c r="C50" s="7" t="s">
        <v>48</v>
      </c>
      <c r="D50" s="4" t="s">
        <v>14</v>
      </c>
      <c r="E50" s="5">
        <v>20</v>
      </c>
      <c r="F50" s="28">
        <v>0</v>
      </c>
      <c r="G50" s="8">
        <f t="shared" si="3"/>
        <v>0</v>
      </c>
    </row>
    <row r="51" spans="2:7" ht="27" customHeight="1" x14ac:dyDescent="0.25">
      <c r="B51" s="2" t="s">
        <v>9</v>
      </c>
      <c r="C51" s="7" t="s">
        <v>49</v>
      </c>
      <c r="D51" s="4" t="s">
        <v>14</v>
      </c>
      <c r="E51" s="5">
        <v>6</v>
      </c>
      <c r="F51" s="28">
        <v>0</v>
      </c>
      <c r="G51" s="8">
        <f t="shared" si="3"/>
        <v>0</v>
      </c>
    </row>
    <row r="52" spans="2:7" ht="26.25" customHeight="1" x14ac:dyDescent="0.25">
      <c r="B52" s="2" t="s">
        <v>12</v>
      </c>
      <c r="C52" s="7" t="s">
        <v>50</v>
      </c>
      <c r="D52" s="4" t="s">
        <v>11</v>
      </c>
      <c r="E52" s="5">
        <v>2</v>
      </c>
      <c r="F52" s="28">
        <v>0</v>
      </c>
      <c r="G52" s="8">
        <f t="shared" si="3"/>
        <v>0</v>
      </c>
    </row>
    <row r="53" spans="2:7" ht="12.75" customHeight="1" x14ac:dyDescent="0.25">
      <c r="B53" s="2" t="s">
        <v>22</v>
      </c>
      <c r="C53" s="7" t="s">
        <v>51</v>
      </c>
      <c r="D53" s="4" t="s">
        <v>35</v>
      </c>
      <c r="E53" s="5">
        <v>15</v>
      </c>
      <c r="F53" s="28">
        <v>0</v>
      </c>
      <c r="G53" s="8">
        <f t="shared" si="3"/>
        <v>0</v>
      </c>
    </row>
    <row r="54" spans="2:7" ht="12.75" customHeight="1" x14ac:dyDescent="0.25">
      <c r="B54" s="2" t="s">
        <v>24</v>
      </c>
      <c r="C54" s="7" t="s">
        <v>52</v>
      </c>
      <c r="D54" s="4" t="s">
        <v>35</v>
      </c>
      <c r="E54" s="5">
        <v>200</v>
      </c>
      <c r="F54" s="28">
        <v>0</v>
      </c>
      <c r="G54" s="8">
        <f t="shared" si="3"/>
        <v>0</v>
      </c>
    </row>
    <row r="55" spans="2:7" ht="12.75" customHeight="1" x14ac:dyDescent="0.25">
      <c r="B55" s="2" t="s">
        <v>27</v>
      </c>
      <c r="C55" s="7" t="s">
        <v>53</v>
      </c>
      <c r="D55" s="4" t="s">
        <v>54</v>
      </c>
      <c r="E55" s="5">
        <v>2</v>
      </c>
      <c r="F55" s="28">
        <v>0</v>
      </c>
      <c r="G55" s="8">
        <f t="shared" si="3"/>
        <v>0</v>
      </c>
    </row>
    <row r="56" spans="2:7" ht="13.5" customHeight="1" thickBot="1" x14ac:dyDescent="0.3">
      <c r="B56" s="2"/>
      <c r="C56" s="13" t="s">
        <v>55</v>
      </c>
      <c r="D56" s="14"/>
      <c r="E56" s="15"/>
      <c r="F56" s="16"/>
      <c r="G56" s="17">
        <f>SUM(G49:G55)</f>
        <v>0</v>
      </c>
    </row>
    <row r="57" spans="2:7" ht="12.75" customHeight="1" x14ac:dyDescent="0.25">
      <c r="B57" s="2"/>
      <c r="C57" s="7"/>
      <c r="D57" s="4"/>
      <c r="E57" s="5"/>
      <c r="F57" s="8"/>
      <c r="G57" s="8"/>
    </row>
    <row r="58" spans="2:7" ht="12.75" customHeight="1" x14ac:dyDescent="0.25">
      <c r="B58" s="2"/>
      <c r="C58" s="7"/>
      <c r="D58" s="4"/>
      <c r="E58" s="5"/>
      <c r="F58" s="8"/>
      <c r="G58" s="8"/>
    </row>
    <row r="59" spans="2:7" ht="18.75" customHeight="1" thickBot="1" x14ac:dyDescent="0.3">
      <c r="B59" s="2"/>
      <c r="C59" s="13" t="s">
        <v>56</v>
      </c>
      <c r="D59" s="14"/>
      <c r="E59" s="15"/>
      <c r="F59" s="16"/>
      <c r="G59" s="16"/>
    </row>
    <row r="60" spans="2:7" ht="12.75" customHeight="1" x14ac:dyDescent="0.25">
      <c r="B60" s="2"/>
      <c r="C60" s="7"/>
      <c r="D60" s="4"/>
      <c r="E60" s="5"/>
      <c r="F60" s="8"/>
      <c r="G60" s="8"/>
    </row>
    <row r="61" spans="2:7" ht="33" customHeight="1" x14ac:dyDescent="0.25">
      <c r="B61" s="2" t="s">
        <v>6</v>
      </c>
      <c r="C61" s="7" t="s">
        <v>57</v>
      </c>
      <c r="D61" s="4" t="s">
        <v>18</v>
      </c>
      <c r="E61" s="5">
        <v>400</v>
      </c>
      <c r="F61" s="28">
        <v>0</v>
      </c>
      <c r="G61" s="8">
        <f t="shared" ref="G61:G63" si="4">E61*F61</f>
        <v>0</v>
      </c>
    </row>
    <row r="62" spans="2:7" ht="31.5" customHeight="1" x14ac:dyDescent="0.25">
      <c r="B62" s="2" t="s">
        <v>9</v>
      </c>
      <c r="C62" s="7" t="s">
        <v>58</v>
      </c>
      <c r="D62" s="4" t="s">
        <v>11</v>
      </c>
      <c r="E62" s="5">
        <v>1</v>
      </c>
      <c r="F62" s="28">
        <v>0</v>
      </c>
      <c r="G62" s="8">
        <f t="shared" si="4"/>
        <v>0</v>
      </c>
    </row>
    <row r="63" spans="2:7" ht="31.5" customHeight="1" x14ac:dyDescent="0.25">
      <c r="B63" s="2" t="s">
        <v>12</v>
      </c>
      <c r="C63" s="7" t="s">
        <v>59</v>
      </c>
      <c r="D63" s="4" t="s">
        <v>14</v>
      </c>
      <c r="E63" s="5">
        <v>425</v>
      </c>
      <c r="F63" s="28">
        <v>0</v>
      </c>
      <c r="G63" s="8">
        <f t="shared" si="4"/>
        <v>0</v>
      </c>
    </row>
    <row r="64" spans="2:7" ht="12.75" customHeight="1" x14ac:dyDescent="0.25">
      <c r="B64" s="2"/>
      <c r="C64" s="7"/>
      <c r="D64" s="4"/>
      <c r="E64" s="5"/>
      <c r="F64" s="8"/>
      <c r="G64" s="8"/>
    </row>
    <row r="65" spans="2:7" ht="22.5" customHeight="1" thickBot="1" x14ac:dyDescent="0.3">
      <c r="B65" s="2"/>
      <c r="C65" s="13" t="s">
        <v>60</v>
      </c>
      <c r="D65" s="14"/>
      <c r="E65" s="15"/>
      <c r="F65" s="16"/>
      <c r="G65" s="17">
        <f>SUM(G61:G64)</f>
        <v>0</v>
      </c>
    </row>
    <row r="66" spans="2:7" ht="73.5" customHeight="1" x14ac:dyDescent="0.25">
      <c r="B66" s="2"/>
      <c r="C66" s="7"/>
      <c r="D66" s="4"/>
      <c r="E66" s="5"/>
      <c r="F66" s="8"/>
      <c r="G66" s="8"/>
    </row>
    <row r="67" spans="2:7" ht="13.5" customHeight="1" thickBot="1" x14ac:dyDescent="0.3">
      <c r="B67" s="2"/>
      <c r="C67" s="13" t="s">
        <v>61</v>
      </c>
      <c r="D67" s="14"/>
      <c r="E67" s="15"/>
      <c r="F67" s="16"/>
      <c r="G67" s="17">
        <f>G19+G32+G44+G56+G65</f>
        <v>0</v>
      </c>
    </row>
    <row r="68" spans="2:7" ht="25.5" customHeight="1" x14ac:dyDescent="0.25">
      <c r="B68" s="2"/>
      <c r="C68" s="7" t="s">
        <v>76</v>
      </c>
      <c r="D68" s="4"/>
      <c r="E68" s="5"/>
      <c r="F68" s="8"/>
      <c r="G68" s="8">
        <f>G67*0.03</f>
        <v>0</v>
      </c>
    </row>
    <row r="69" spans="2:7" ht="12.75" customHeight="1" x14ac:dyDescent="0.25">
      <c r="B69" s="2"/>
      <c r="C69" s="7"/>
      <c r="D69" s="4"/>
      <c r="E69" s="5"/>
      <c r="F69" s="8"/>
      <c r="G69" s="8"/>
    </row>
    <row r="70" spans="2:7" ht="18" customHeight="1" thickBot="1" x14ac:dyDescent="0.3">
      <c r="B70" s="2"/>
      <c r="C70" s="13" t="s">
        <v>62</v>
      </c>
      <c r="D70" s="14"/>
      <c r="E70" s="15"/>
      <c r="F70" s="17"/>
      <c r="G70" s="17">
        <f>G67+G68</f>
        <v>0</v>
      </c>
    </row>
    <row r="71" spans="2:7" ht="16.5" customHeight="1" thickBot="1" x14ac:dyDescent="0.3">
      <c r="B71" s="2"/>
      <c r="C71" s="13" t="s">
        <v>63</v>
      </c>
      <c r="D71" s="14"/>
      <c r="E71" s="15">
        <v>22</v>
      </c>
      <c r="F71" s="17"/>
      <c r="G71" s="17">
        <f>G70*0.22</f>
        <v>0</v>
      </c>
    </row>
    <row r="72" spans="2:7" ht="12.75" customHeight="1" x14ac:dyDescent="0.25">
      <c r="B72" s="2"/>
      <c r="C72" s="24" t="s">
        <v>64</v>
      </c>
      <c r="D72" s="4"/>
      <c r="E72" s="5"/>
      <c r="F72" s="18"/>
      <c r="G72" s="25">
        <f>G70+G71</f>
        <v>0</v>
      </c>
    </row>
    <row r="73" spans="2:7" ht="12.75" customHeight="1" x14ac:dyDescent="0.25"/>
    <row r="74" spans="2:7" ht="12.75" customHeight="1" x14ac:dyDescent="0.25"/>
    <row r="75" spans="2:7" ht="12.75" customHeight="1" x14ac:dyDescent="0.25"/>
    <row r="76" spans="2:7" ht="12.75" customHeight="1" x14ac:dyDescent="0.25"/>
    <row r="77" spans="2:7" ht="12.75" customHeight="1" x14ac:dyDescent="0.25"/>
    <row r="78" spans="2:7" ht="12.75" customHeight="1" x14ac:dyDescent="0.25"/>
    <row r="79" spans="2:7" ht="12.75" customHeight="1" x14ac:dyDescent="0.25"/>
    <row r="80" spans="2:7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sheetProtection algorithmName="SHA-512" hashValue="76cRIhwG45tXilz/gGiN4yJHvi9n+eMergrMBRwv+/T2Jm/UJkiBFYLZNIpXmg2GgD4lRz/SeWRiwAwzXpLfXw==" saltValue="/KzrMSlfwDUev2fMnT9JNg==" spinCount="100000" sheet="1" objects="1" scenarios="1" selectLockedCells="1"/>
  <mergeCells count="3">
    <mergeCell ref="L3:Q5"/>
    <mergeCell ref="D6:G6"/>
    <mergeCell ref="C2:H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5"/>
  <sheetViews>
    <sheetView tabSelected="1" workbookViewId="0">
      <selection activeCell="B27" sqref="B27"/>
    </sheetView>
  </sheetViews>
  <sheetFormatPr defaultRowHeight="15" x14ac:dyDescent="0.25"/>
  <cols>
    <col min="2" max="2" width="48.28515625" bestFit="1" customWidth="1"/>
    <col min="3" max="5" width="20.7109375" customWidth="1"/>
  </cols>
  <sheetData>
    <row r="3" spans="1:9" ht="20.25" x14ac:dyDescent="0.3">
      <c r="B3" s="30" t="s">
        <v>81</v>
      </c>
    </row>
    <row r="5" spans="1:9" ht="20.25" x14ac:dyDescent="0.3">
      <c r="B5" s="30" t="s">
        <v>82</v>
      </c>
      <c r="C5" s="33" t="s">
        <v>83</v>
      </c>
      <c r="D5" s="33" t="s">
        <v>84</v>
      </c>
      <c r="E5" s="33" t="s">
        <v>91</v>
      </c>
    </row>
    <row r="6" spans="1:9" s="26" customFormat="1" ht="15.75" x14ac:dyDescent="0.25">
      <c r="A6" s="31"/>
      <c r="B6" s="31"/>
      <c r="C6" s="35"/>
      <c r="D6" s="35"/>
      <c r="E6" s="35"/>
      <c r="F6" s="31"/>
      <c r="G6" s="31"/>
      <c r="H6" s="31"/>
      <c r="I6" s="31"/>
    </row>
    <row r="7" spans="1:9" ht="15.75" x14ac:dyDescent="0.25">
      <c r="A7" s="31" t="s">
        <v>85</v>
      </c>
      <c r="B7" s="32" t="s">
        <v>92</v>
      </c>
      <c r="C7" s="36">
        <f>Placar!G73</f>
        <v>0</v>
      </c>
      <c r="D7" s="36">
        <f>Placar!G74</f>
        <v>0</v>
      </c>
      <c r="E7" s="36">
        <f>Placar!G75</f>
        <v>0</v>
      </c>
      <c r="F7" s="31"/>
      <c r="G7" s="31"/>
      <c r="H7" s="31"/>
      <c r="I7" s="31"/>
    </row>
    <row r="8" spans="1:9" ht="15.75" x14ac:dyDescent="0.25">
      <c r="A8" s="31" t="s">
        <v>86</v>
      </c>
      <c r="B8" s="32" t="s">
        <v>93</v>
      </c>
      <c r="C8" s="36">
        <f>'Ločki vrh'!G71</f>
        <v>0</v>
      </c>
      <c r="D8" s="36">
        <f>'Ločki vrh'!G72</f>
        <v>0</v>
      </c>
      <c r="E8" s="36">
        <f>'Ločki vrh'!G73</f>
        <v>0</v>
      </c>
      <c r="F8" s="31"/>
      <c r="G8" s="31"/>
      <c r="H8" s="31"/>
      <c r="I8" s="31"/>
    </row>
    <row r="9" spans="1:9" ht="15.75" x14ac:dyDescent="0.25">
      <c r="A9" s="31" t="s">
        <v>87</v>
      </c>
      <c r="B9" s="32" t="s">
        <v>94</v>
      </c>
      <c r="C9" s="36">
        <f>Strmec!G72</f>
        <v>0</v>
      </c>
      <c r="D9" s="36">
        <f>Strmec!G73</f>
        <v>0</v>
      </c>
      <c r="E9" s="36">
        <f>Strmec!G74</f>
        <v>0</v>
      </c>
      <c r="F9" s="31"/>
      <c r="G9" s="31"/>
      <c r="H9" s="31"/>
      <c r="I9" s="31"/>
    </row>
    <row r="10" spans="1:9" ht="15.75" x14ac:dyDescent="0.25">
      <c r="A10" s="31" t="s">
        <v>88</v>
      </c>
      <c r="B10" s="32" t="s">
        <v>95</v>
      </c>
      <c r="C10" s="36">
        <f>Drstelja!G72</f>
        <v>0</v>
      </c>
      <c r="D10" s="36">
        <f>Drstelja!G73</f>
        <v>0</v>
      </c>
      <c r="E10" s="36">
        <f>Drstelja!G74</f>
        <v>0</v>
      </c>
      <c r="F10" s="31"/>
      <c r="G10" s="31"/>
      <c r="H10" s="31"/>
      <c r="I10" s="31"/>
    </row>
    <row r="11" spans="1:9" ht="16.5" thickBot="1" x14ac:dyDescent="0.3">
      <c r="A11" s="31" t="s">
        <v>89</v>
      </c>
      <c r="B11" s="32" t="s">
        <v>96</v>
      </c>
      <c r="C11" s="37">
        <f>Gomilci!G70</f>
        <v>0</v>
      </c>
      <c r="D11" s="37">
        <f>Gomilci!G71</f>
        <v>0</v>
      </c>
      <c r="E11" s="37">
        <f>Gomilci!G72</f>
        <v>0</v>
      </c>
      <c r="F11" s="31"/>
      <c r="G11" s="31"/>
      <c r="H11" s="31"/>
      <c r="I11" s="31"/>
    </row>
    <row r="12" spans="1:9" ht="16.5" thickBot="1" x14ac:dyDescent="0.3">
      <c r="A12" s="31"/>
      <c r="B12" s="34" t="s">
        <v>90</v>
      </c>
      <c r="C12" s="38">
        <f>SUM(C7:C11)</f>
        <v>0</v>
      </c>
      <c r="D12" s="38">
        <f>SUM(D7:D11)</f>
        <v>0</v>
      </c>
      <c r="E12" s="39">
        <f>SUM(E6:E11)</f>
        <v>0</v>
      </c>
      <c r="F12" s="31"/>
      <c r="G12" s="31"/>
      <c r="H12" s="31"/>
      <c r="I12" s="31"/>
    </row>
    <row r="13" spans="1:9" ht="16.5" thickTop="1" x14ac:dyDescent="0.25">
      <c r="A13" s="31"/>
      <c r="B13" s="31"/>
      <c r="C13" s="31"/>
      <c r="D13" s="31"/>
      <c r="E13" s="31"/>
      <c r="F13" s="31"/>
      <c r="G13" s="31"/>
      <c r="H13" s="31"/>
      <c r="I13" s="31"/>
    </row>
    <row r="14" spans="1:9" ht="15.75" x14ac:dyDescent="0.25">
      <c r="A14" s="31"/>
      <c r="B14" s="31"/>
      <c r="C14" s="31"/>
      <c r="D14" s="31"/>
      <c r="E14" s="31"/>
      <c r="F14" s="31"/>
      <c r="G14" s="31"/>
      <c r="H14" s="31"/>
      <c r="I14" s="31"/>
    </row>
    <row r="15" spans="1:9" ht="15.75" x14ac:dyDescent="0.25">
      <c r="A15" s="31"/>
      <c r="B15" s="31"/>
      <c r="C15" s="31"/>
      <c r="D15" s="31"/>
      <c r="E15" s="31"/>
      <c r="F15" s="31"/>
      <c r="G15" s="31"/>
      <c r="H15" s="31"/>
      <c r="I15" s="31"/>
    </row>
  </sheetData>
  <sheetProtection algorithmName="SHA-512" hashValue="laQmYV/+gLtYat+qp5fMUM1qxRrF1/NTghGL+Oy1h6Ziweh+juO09s+Yip8F7stCHOO7gDc8ZMW8hybfHhDIrQ==" saltValue="6KxvMRy0mngud0U87QM+a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Placar</vt:lpstr>
      <vt:lpstr>Ločki vrh</vt:lpstr>
      <vt:lpstr>Strmec</vt:lpstr>
      <vt:lpstr>Drstelja</vt:lpstr>
      <vt:lpstr>Gomilci</vt:lpstr>
      <vt:lpstr>REKAPITULACIJA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Vlasta Toplak Tetičkovič</cp:lastModifiedBy>
  <cp:lastPrinted>2020-03-02T11:47:45Z</cp:lastPrinted>
  <dcterms:created xsi:type="dcterms:W3CDTF">2020-02-17T07:01:38Z</dcterms:created>
  <dcterms:modified xsi:type="dcterms:W3CDTF">2020-05-12T08:29:41Z</dcterms:modified>
</cp:coreProperties>
</file>